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4"/>
  </bookViews>
  <sheets>
    <sheet name="1 четв" sheetId="1" r:id="rId1"/>
    <sheet name="2 четв_1" sheetId="2" r:id="rId2"/>
    <sheet name="2 четв" sheetId="3" r:id="rId3"/>
    <sheet name="3 четв " sheetId="4" r:id="rId4"/>
    <sheet name="год 15-16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<sst xmlns="http://schemas.openxmlformats.org/spreadsheetml/2006/main" count="161" uniqueCount="43">
  <si>
    <t>класс</t>
  </si>
  <si>
    <t>кол-во на 5.09</t>
  </si>
  <si>
    <t>движение</t>
  </si>
  <si>
    <t>выбытие</t>
  </si>
  <si>
    <t>прибытие</t>
  </si>
  <si>
    <t xml:space="preserve">на конец </t>
  </si>
  <si>
    <t>аттестовано</t>
  </si>
  <si>
    <t>не успевает</t>
  </si>
  <si>
    <t>успевает</t>
  </si>
  <si>
    <t>успеваемость</t>
  </si>
  <si>
    <t>% успеваемости</t>
  </si>
  <si>
    <t>% на "4 и 5"</t>
  </si>
  <si>
    <t>Лицей №395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</si>
  <si>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</si>
  <si>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</si>
  <si>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</si>
  <si>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</si>
  <si>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</si>
  <si>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</si>
  <si>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</si>
  <si>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</si>
  <si>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</si>
  <si>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</si>
  <si>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всего</t>
  </si>
  <si>
    <t>5в</t>
  </si>
  <si>
    <t>6в</t>
  </si>
  <si>
    <t>8в</t>
  </si>
  <si>
    <t>7в</t>
  </si>
  <si>
    <t>9в</t>
  </si>
  <si>
    <t>кол-во на 11.11</t>
  </si>
  <si>
    <t>10а</t>
  </si>
  <si>
    <t>10б</t>
  </si>
  <si>
    <t>11а</t>
  </si>
  <si>
    <t>11б</t>
  </si>
  <si>
    <t>кол-во на 22.03</t>
  </si>
  <si>
    <t>кол-во на 1.04</t>
  </si>
  <si>
    <t xml:space="preserve">                           Успеваемость по классам за I четверть 2015-2016 учебного года                                    </t>
  </si>
  <si>
    <t>кол-во на 10.11.15</t>
  </si>
  <si>
    <t>на конец четверти</t>
  </si>
  <si>
    <t xml:space="preserve">                           Успеваемость по классам за II четверть 2015-2016  учебного года                                    </t>
  </si>
  <si>
    <t xml:space="preserve">                           Успеваемость по классам за II четверть 2015-2016 учебного года                                    </t>
  </si>
  <si>
    <t xml:space="preserve">                           Успеваемость по классам за III четверть 2015-2016  учебного года                                    </t>
  </si>
  <si>
    <t xml:space="preserve">                           Успеваемость по классам за 2015-2016 учебный год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</si>
</sst>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 Cyr"/>
      <family val="0"/>
    </font>
    <font>
      <b/>
      <sz val="11"/>
      <color indexed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5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3" borderId="10" xfId="0" applyFont="1" applyFill="1" applyBorder="1" applyAlignment="1">
      <alignment horizontal="center"/>
    </xf>
    <xf numFmtId="1" fontId="22" fillId="3" borderId="10" xfId="0" applyNumberFormat="1" applyFont="1" applyFill="1" applyBorder="1" applyAlignment="1">
      <alignment horizontal="center"/>
    </xf>
    <xf numFmtId="9" fontId="22" fillId="3" borderId="10" xfId="57" applyFont="1" applyFill="1" applyBorder="1" applyAlignment="1">
      <alignment horizontal="center"/>
    </xf>
    <xf numFmtId="164" fontId="22" fillId="3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9" fontId="22" fillId="24" borderId="10" xfId="57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10" xfId="0" applyNumberFormat="1" applyFont="1" applyFill="1" applyBorder="1" applyAlignment="1">
      <alignment horizontal="center"/>
    </xf>
    <xf numFmtId="9" fontId="22" fillId="22" borderId="10" xfId="57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1" fontId="22" fillId="7" borderId="10" xfId="0" applyNumberFormat="1" applyFont="1" applyFill="1" applyBorder="1" applyAlignment="1">
      <alignment horizontal="center"/>
    </xf>
    <xf numFmtId="9" fontId="22" fillId="7" borderId="10" xfId="57" applyFont="1" applyFill="1" applyBorder="1" applyAlignment="1">
      <alignment horizontal="center"/>
    </xf>
    <xf numFmtId="164" fontId="22" fillId="7" borderId="10" xfId="0" applyNumberFormat="1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1" fontId="22" fillId="5" borderId="10" xfId="0" applyNumberFormat="1" applyFont="1" applyFill="1" applyBorder="1" applyAlignment="1">
      <alignment horizontal="center"/>
    </xf>
    <xf numFmtId="9" fontId="22" fillId="5" borderId="10" xfId="57" applyFont="1" applyFill="1" applyBorder="1" applyAlignment="1">
      <alignment horizontal="center"/>
    </xf>
    <xf numFmtId="164" fontId="22" fillId="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9" fontId="22" fillId="25" borderId="10" xfId="57" applyFont="1" applyFill="1" applyBorder="1" applyAlignment="1">
      <alignment horizontal="center"/>
    </xf>
    <xf numFmtId="164" fontId="22" fillId="25" borderId="10" xfId="0" applyNumberFormat="1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1" fontId="22" fillId="4" borderId="10" xfId="0" applyNumberFormat="1" applyFont="1" applyFill="1" applyBorder="1" applyAlignment="1">
      <alignment horizontal="center"/>
    </xf>
    <xf numFmtId="9" fontId="22" fillId="4" borderId="10" xfId="57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 horizontal="center"/>
    </xf>
    <xf numFmtId="0" fontId="21" fillId="11" borderId="1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1" fontId="22" fillId="11" borderId="10" xfId="0" applyNumberFormat="1" applyFont="1" applyFill="1" applyBorder="1" applyAlignment="1">
      <alignment horizontal="center"/>
    </xf>
    <xf numFmtId="9" fontId="22" fillId="11" borderId="10" xfId="57" applyFont="1" applyFill="1" applyBorder="1" applyAlignment="1">
      <alignment horizontal="center"/>
    </xf>
    <xf numFmtId="164" fontId="22" fillId="11" borderId="10" xfId="0" applyNumberFormat="1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1" fontId="29" fillId="3" borderId="10" xfId="0" applyNumberFormat="1" applyFont="1" applyFill="1" applyBorder="1" applyAlignment="1">
      <alignment horizontal="center"/>
    </xf>
    <xf numFmtId="9" fontId="29" fillId="3" borderId="10" xfId="57" applyFont="1" applyFill="1" applyBorder="1" applyAlignment="1">
      <alignment horizontal="center"/>
    </xf>
    <xf numFmtId="164" fontId="29" fillId="3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1" fontId="29" fillId="24" borderId="10" xfId="0" applyNumberFormat="1" applyFont="1" applyFill="1" applyBorder="1" applyAlignment="1">
      <alignment horizontal="center"/>
    </xf>
    <xf numFmtId="9" fontId="29" fillId="24" borderId="10" xfId="57" applyFont="1" applyFill="1" applyBorder="1" applyAlignment="1">
      <alignment horizontal="center"/>
    </xf>
    <xf numFmtId="164" fontId="29" fillId="24" borderId="10" xfId="0" applyNumberFormat="1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1" fontId="29" fillId="22" borderId="10" xfId="0" applyNumberFormat="1" applyFont="1" applyFill="1" applyBorder="1" applyAlignment="1">
      <alignment horizontal="center"/>
    </xf>
    <xf numFmtId="9" fontId="29" fillId="22" borderId="10" xfId="57" applyFont="1" applyFill="1" applyBorder="1" applyAlignment="1">
      <alignment horizontal="center"/>
    </xf>
    <xf numFmtId="164" fontId="29" fillId="22" borderId="10" xfId="0" applyNumberFormat="1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1" fontId="29" fillId="7" borderId="10" xfId="0" applyNumberFormat="1" applyFont="1" applyFill="1" applyBorder="1" applyAlignment="1">
      <alignment horizontal="center"/>
    </xf>
    <xf numFmtId="9" fontId="29" fillId="7" borderId="10" xfId="57" applyFont="1" applyFill="1" applyBorder="1" applyAlignment="1">
      <alignment horizontal="center"/>
    </xf>
    <xf numFmtId="164" fontId="29" fillId="7" borderId="10" xfId="0" applyNumberFormat="1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9" fillId="5" borderId="10" xfId="0" applyFont="1" applyFill="1" applyBorder="1" applyAlignment="1">
      <alignment horizontal="center"/>
    </xf>
    <xf numFmtId="1" fontId="29" fillId="5" borderId="10" xfId="0" applyNumberFormat="1" applyFont="1" applyFill="1" applyBorder="1" applyAlignment="1">
      <alignment horizontal="center"/>
    </xf>
    <xf numFmtId="9" fontId="29" fillId="5" borderId="10" xfId="57" applyFont="1" applyFill="1" applyBorder="1" applyAlignment="1">
      <alignment horizontal="center"/>
    </xf>
    <xf numFmtId="164" fontId="29" fillId="5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9" fontId="29" fillId="25" borderId="10" xfId="57" applyFont="1" applyFill="1" applyBorder="1" applyAlignment="1">
      <alignment horizontal="center"/>
    </xf>
    <xf numFmtId="164" fontId="29" fillId="25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25"/>
          <c:w val="0.97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четв'!$L$3:$L$5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четв'!$A$6:$A$20</c:f>
              <c:strCache/>
            </c:strRef>
          </c:cat>
          <c:val>
            <c:numRef>
              <c:f>'1 четв'!$L$6:$L$20</c:f>
              <c:numCache/>
            </c:numRef>
          </c:val>
        </c:ser>
        <c:ser>
          <c:idx val="1"/>
          <c:order val="1"/>
          <c:tx>
            <c:strRef>
              <c:f>'1 четв'!$M$3:$M$5</c:f>
              <c:strCache>
                <c:ptCount val="1"/>
                <c:pt idx="0">
                  <c:v>% на "4 и 5"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четв'!$A$6:$A$20</c:f>
              <c:strCache/>
            </c:strRef>
          </c:cat>
          <c:val>
            <c:numRef>
              <c:f>'1 четв'!$M$6:$M$20</c:f>
              <c:numCache/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91675"/>
          <c:w val="0.18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92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 четв'!$M$3:$M$5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 четв'!$A$6:$A$24</c:f>
              <c:strCache>
                <c:ptCount val="19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  <c:pt idx="15">
                  <c:v>10а</c:v>
                </c:pt>
                <c:pt idx="16">
                  <c:v>10б</c:v>
                </c:pt>
                <c:pt idx="17">
                  <c:v>11а</c:v>
                </c:pt>
                <c:pt idx="18">
                  <c:v>11б</c:v>
                </c:pt>
              </c:strCache>
            </c:strRef>
          </c:cat>
          <c:val>
            <c:numRef>
              <c:f>'[1]2 четв'!$M$6:$M$24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0.9629629629629629</c:v>
                </c:pt>
                <c:pt idx="6">
                  <c:v>1</c:v>
                </c:pt>
                <c:pt idx="7">
                  <c:v>1</c:v>
                </c:pt>
                <c:pt idx="8">
                  <c:v>0.9259259259259259</c:v>
                </c:pt>
                <c:pt idx="9">
                  <c:v>0.875</c:v>
                </c:pt>
                <c:pt idx="10">
                  <c:v>1</c:v>
                </c:pt>
                <c:pt idx="11">
                  <c:v>0.9545454545454546</c:v>
                </c:pt>
                <c:pt idx="12">
                  <c:v>1</c:v>
                </c:pt>
                <c:pt idx="13">
                  <c:v>1</c:v>
                </c:pt>
                <c:pt idx="14">
                  <c:v>0.8928571428571429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'[1]2 четв'!$N$3:$N$5</c:f>
              <c:strCache>
                <c:ptCount val="1"/>
                <c:pt idx="0">
                  <c:v>% на "4 и 5"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 четв'!$A$6:$A$24</c:f>
              <c:strCache>
                <c:ptCount val="19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  <c:pt idx="15">
                  <c:v>10а</c:v>
                </c:pt>
                <c:pt idx="16">
                  <c:v>10б</c:v>
                </c:pt>
                <c:pt idx="17">
                  <c:v>11а</c:v>
                </c:pt>
                <c:pt idx="18">
                  <c:v>11б</c:v>
                </c:pt>
              </c:strCache>
            </c:strRef>
          </c:cat>
          <c:val>
            <c:numRef>
              <c:f>'[1]2 четв'!$N$6:$N$24</c:f>
              <c:numCache>
                <c:ptCount val="19"/>
                <c:pt idx="0">
                  <c:v>0.6896551724137931</c:v>
                </c:pt>
                <c:pt idx="1">
                  <c:v>0.7692307692307693</c:v>
                </c:pt>
                <c:pt idx="2">
                  <c:v>0.6785714285714286</c:v>
                </c:pt>
                <c:pt idx="3">
                  <c:v>0.7666666666666667</c:v>
                </c:pt>
                <c:pt idx="4">
                  <c:v>0.7666666666666667</c:v>
                </c:pt>
                <c:pt idx="5">
                  <c:v>0.25925925925925924</c:v>
                </c:pt>
                <c:pt idx="6">
                  <c:v>0.5</c:v>
                </c:pt>
                <c:pt idx="7">
                  <c:v>0.48148148148148145</c:v>
                </c:pt>
                <c:pt idx="8">
                  <c:v>0.25925925925925924</c:v>
                </c:pt>
                <c:pt idx="9">
                  <c:v>0.2916666666666667</c:v>
                </c:pt>
                <c:pt idx="10">
                  <c:v>0.2</c:v>
                </c:pt>
                <c:pt idx="11">
                  <c:v>0.45454545454545453</c:v>
                </c:pt>
                <c:pt idx="12">
                  <c:v>0.2962962962962963</c:v>
                </c:pt>
                <c:pt idx="13">
                  <c:v>0.2</c:v>
                </c:pt>
                <c:pt idx="14">
                  <c:v>0.32142857142857145</c:v>
                </c:pt>
                <c:pt idx="15">
                  <c:v>0.5769230769230769</c:v>
                </c:pt>
                <c:pt idx="16">
                  <c:v>0.6428571428571429</c:v>
                </c:pt>
                <c:pt idx="17">
                  <c:v>0.32</c:v>
                </c:pt>
                <c:pt idx="18">
                  <c:v>0.2692307692307692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91675"/>
          <c:w val="0.18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25"/>
          <c:w val="0.97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четв'!$M$3:$M$5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четв'!$A$6:$A$20</c:f>
              <c:strCache/>
            </c:strRef>
          </c:cat>
          <c:val>
            <c:numRef>
              <c:f>'2 четв'!$M$6:$M$20</c:f>
              <c:numCache/>
            </c:numRef>
          </c:val>
        </c:ser>
        <c:ser>
          <c:idx val="1"/>
          <c:order val="1"/>
          <c:tx>
            <c:strRef>
              <c:f>'2 четв'!$N$3:$N$5</c:f>
              <c:strCache>
                <c:ptCount val="1"/>
                <c:pt idx="0">
                  <c:v>% на "4 и 5"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четв'!$A$6:$A$20</c:f>
              <c:strCache/>
            </c:strRef>
          </c:cat>
          <c:val>
            <c:numRef>
              <c:f>'2 четв'!$N$6:$N$20</c:f>
              <c:numCache/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91675"/>
          <c:w val="0.18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Успеваемость по классам за </a:t>
            </a:r>
            <a:r>
              <a:rPr lang="en-US" cap="none" sz="15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III </a:t>
            </a:r>
            <a:r>
              <a:rPr lang="en-US" cap="none" sz="15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четверть 2015-2016 учебного года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025"/>
          <c:w val="0.818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v>% успеваемости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четв '!$A$6:$A$20</c:f>
              <c:strCache/>
            </c:strRef>
          </c:cat>
          <c:val>
            <c:numRef>
              <c:f>'3 четв '!$M$6:$M$20</c:f>
              <c:numCache/>
            </c:numRef>
          </c:val>
        </c:ser>
        <c:ser>
          <c:idx val="1"/>
          <c:order val="1"/>
          <c:tx>
            <c:v>% на "4 и 5"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четв '!$A$6:$A$20</c:f>
              <c:strCache/>
            </c:strRef>
          </c:cat>
          <c:val>
            <c:numRef>
              <c:f>'3 четв '!$N$6:$N$20</c:f>
              <c:numCache/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46475"/>
          <c:w val="0.155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575"/>
          <c:w val="0.975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'год 15-16'!$M$3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'год 15-16'!$A$4:$A$20</c:f>
              <c:strCache/>
            </c:strRef>
          </c:cat>
          <c:val>
            <c:numRef>
              <c:f>'год 15-16'!$M$4:$M$20</c:f>
              <c:numCache/>
            </c:numRef>
          </c:val>
        </c:ser>
        <c:ser>
          <c:idx val="1"/>
          <c:order val="1"/>
          <c:tx>
            <c:strRef>
              <c:f>'год 15-16'!$N$3</c:f>
              <c:strCache>
                <c:ptCount val="1"/>
                <c:pt idx="0">
                  <c:v>% на "4 и 5"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'год 15-16'!$A$4:$A$20</c:f>
              <c:strCache/>
            </c:strRef>
          </c:cat>
          <c:val>
            <c:numRef>
              <c:f>'год 15-16'!$N$4:$N$20</c:f>
              <c:numCache/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91675"/>
          <c:w val="0.18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13</xdr:col>
      <xdr:colOff>0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9525" y="4038600"/>
        <a:ext cx="10734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95250</xdr:rowOff>
    </xdr:from>
    <xdr:to>
      <xdr:col>14</xdr:col>
      <xdr:colOff>104775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14300" y="5191125"/>
        <a:ext cx="9829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14</xdr:col>
      <xdr:colOff>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9525" y="4848225"/>
        <a:ext cx="9829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38100</xdr:rowOff>
    </xdr:from>
    <xdr:to>
      <xdr:col>13</xdr:col>
      <xdr:colOff>619125</xdr:colOff>
      <xdr:row>42</xdr:row>
      <xdr:rowOff>0</xdr:rowOff>
    </xdr:to>
    <xdr:graphicFrame>
      <xdr:nvGraphicFramePr>
        <xdr:cNvPr id="1" name="Chart 11"/>
        <xdr:cNvGraphicFramePr/>
      </xdr:nvGraphicFramePr>
      <xdr:xfrm>
        <a:off x="180975" y="4972050"/>
        <a:ext cx="94964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14</xdr:col>
      <xdr:colOff>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9525" y="4705350"/>
        <a:ext cx="9829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72;&#1083;&#1080;&#1085;&#1072;\&#1052;&#1040;&#1051;&#1068;&#1062;&#1045;&#1042;&#1040;\&#1079;&#1072;&#1074;&#1091;&#1095;%20&#1052;&#1072;&#1083;&#1100;&#1094;&#1077;&#1074;&#1072;\&#1091;&#1089;&#1087;&#1077;&#1074;&#1072;&#1077;&#1084;&#1086;&#1089;&#1090;&#1100;\&#1091;&#1089;&#1087;&#1077;&#1074;&#1072;&#1077;&#1084;&#1086;&#1089;&#1090;&#1100;%202014-2015\&#1091;&#1089;&#1087;&#1077;&#1074;%20&#1087;&#1086;%20&#1082;&#1083;&#1072;&#1089;&#1089;&#1072;&#1084;%203%203%20&#1095;&#1077;&#1090;&#1074;&#1077;&#1088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четв"/>
      <sheetName val="2 четв"/>
      <sheetName val="2 четв нач. классы"/>
      <sheetName val="3 четв "/>
    </sheetNames>
    <sheetDataSet>
      <sheetData sheetId="1">
        <row r="3">
          <cell r="M3" t="str">
            <v>% успеваемости</v>
          </cell>
          <cell r="N3" t="str">
            <v>% на "4 и 5"</v>
          </cell>
        </row>
        <row r="6">
          <cell r="A6" t="str">
            <v>5а</v>
          </cell>
          <cell r="M6">
            <v>1</v>
          </cell>
          <cell r="N6">
            <v>0.6896551724137931</v>
          </cell>
        </row>
        <row r="7">
          <cell r="A7" t="str">
            <v>5б</v>
          </cell>
          <cell r="M7">
            <v>1</v>
          </cell>
          <cell r="N7">
            <v>0.7692307692307693</v>
          </cell>
        </row>
        <row r="8">
          <cell r="A8" t="str">
            <v>5в</v>
          </cell>
          <cell r="M8">
            <v>1</v>
          </cell>
          <cell r="N8">
            <v>0.6785714285714286</v>
          </cell>
        </row>
        <row r="9">
          <cell r="A9" t="str">
            <v>6а</v>
          </cell>
          <cell r="M9">
            <v>1</v>
          </cell>
          <cell r="N9">
            <v>0.7666666666666667</v>
          </cell>
        </row>
        <row r="10">
          <cell r="A10" t="str">
            <v>6б</v>
          </cell>
          <cell r="M10">
            <v>1</v>
          </cell>
          <cell r="N10">
            <v>0.7666666666666667</v>
          </cell>
        </row>
        <row r="11">
          <cell r="A11" t="str">
            <v>6в</v>
          </cell>
          <cell r="M11">
            <v>0.9629629629629629</v>
          </cell>
          <cell r="N11">
            <v>0.25925925925925924</v>
          </cell>
        </row>
        <row r="12">
          <cell r="A12" t="str">
            <v>7а</v>
          </cell>
          <cell r="M12">
            <v>1</v>
          </cell>
          <cell r="N12">
            <v>0.5</v>
          </cell>
        </row>
        <row r="13">
          <cell r="A13" t="str">
            <v>7б</v>
          </cell>
          <cell r="M13">
            <v>1</v>
          </cell>
          <cell r="N13">
            <v>0.48148148148148145</v>
          </cell>
        </row>
        <row r="14">
          <cell r="A14" t="str">
            <v>7в</v>
          </cell>
          <cell r="M14">
            <v>0.9259259259259259</v>
          </cell>
          <cell r="N14">
            <v>0.25925925925925924</v>
          </cell>
        </row>
        <row r="15">
          <cell r="A15" t="str">
            <v>8а</v>
          </cell>
          <cell r="M15">
            <v>0.875</v>
          </cell>
          <cell r="N15">
            <v>0.2916666666666667</v>
          </cell>
        </row>
        <row r="16">
          <cell r="A16" t="str">
            <v>8б</v>
          </cell>
          <cell r="M16">
            <v>1</v>
          </cell>
          <cell r="N16">
            <v>0.2</v>
          </cell>
        </row>
        <row r="17">
          <cell r="A17" t="str">
            <v>8в</v>
          </cell>
          <cell r="M17">
            <v>0.9545454545454546</v>
          </cell>
          <cell r="N17">
            <v>0.45454545454545453</v>
          </cell>
        </row>
        <row r="18">
          <cell r="A18" t="str">
            <v>9а</v>
          </cell>
          <cell r="M18">
            <v>1</v>
          </cell>
          <cell r="N18">
            <v>0.2962962962962963</v>
          </cell>
        </row>
        <row r="19">
          <cell r="A19" t="str">
            <v>9б</v>
          </cell>
          <cell r="M19">
            <v>1</v>
          </cell>
          <cell r="N19">
            <v>0.2</v>
          </cell>
        </row>
        <row r="20">
          <cell r="A20" t="str">
            <v>9в</v>
          </cell>
          <cell r="M20">
            <v>0.8928571428571429</v>
          </cell>
          <cell r="N20">
            <v>0.32142857142857145</v>
          </cell>
        </row>
        <row r="21">
          <cell r="A21" t="str">
            <v>10а</v>
          </cell>
          <cell r="M21">
            <v>1</v>
          </cell>
          <cell r="N21">
            <v>0.5769230769230769</v>
          </cell>
        </row>
        <row r="22">
          <cell r="A22" t="str">
            <v>10б</v>
          </cell>
          <cell r="M22">
            <v>1</v>
          </cell>
          <cell r="N22">
            <v>0.6428571428571429</v>
          </cell>
        </row>
        <row r="23">
          <cell r="A23" t="str">
            <v>11а</v>
          </cell>
          <cell r="M23">
            <v>1</v>
          </cell>
          <cell r="N23">
            <v>0.32</v>
          </cell>
        </row>
        <row r="24">
          <cell r="A24" t="str">
            <v>11б</v>
          </cell>
          <cell r="M24">
            <v>1</v>
          </cell>
          <cell r="N24">
            <v>0.2692307692307692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zoomScalePageLayoutView="0" workbookViewId="0" topLeftCell="A1">
      <selection activeCell="A1" sqref="A1:M39"/>
    </sheetView>
  </sheetViews>
  <sheetFormatPr defaultColWidth="9.00390625" defaultRowHeight="12.75"/>
  <cols>
    <col min="3" max="3" width="10.25390625" style="0" customWidth="1"/>
    <col min="4" max="4" width="10.375" style="0" customWidth="1"/>
    <col min="5" max="5" width="12.125" style="0" customWidth="1"/>
    <col min="6" max="6" width="12.75390625" style="0" customWidth="1"/>
    <col min="7" max="7" width="12.375" style="0" customWidth="1"/>
    <col min="8" max="8" width="11.875" style="0" customWidth="1"/>
    <col min="9" max="9" width="11.375" style="0" customWidth="1"/>
    <col min="10" max="10" width="11.75390625" style="0" customWidth="1"/>
    <col min="12" max="12" width="10.875" style="0" customWidth="1"/>
    <col min="13" max="13" width="10.25390625" style="0" customWidth="1"/>
  </cols>
  <sheetData>
    <row r="1" spans="1:13" ht="2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 customHeight="1">
      <c r="A3" s="73" t="s">
        <v>0</v>
      </c>
      <c r="B3" s="73" t="s">
        <v>1</v>
      </c>
      <c r="C3" s="75" t="s">
        <v>2</v>
      </c>
      <c r="D3" s="75"/>
      <c r="E3" s="75"/>
      <c r="F3" s="73" t="s">
        <v>7</v>
      </c>
      <c r="G3" s="73" t="s">
        <v>8</v>
      </c>
      <c r="H3" s="73" t="s">
        <v>9</v>
      </c>
      <c r="I3" s="73"/>
      <c r="J3" s="73"/>
      <c r="K3" s="73"/>
      <c r="L3" s="73" t="s">
        <v>10</v>
      </c>
      <c r="M3" s="73" t="s">
        <v>11</v>
      </c>
    </row>
    <row r="4" spans="1:13" ht="12.75" customHeight="1">
      <c r="A4" s="73"/>
      <c r="B4" s="73"/>
      <c r="C4" s="75" t="s">
        <v>3</v>
      </c>
      <c r="D4" s="75" t="s">
        <v>4</v>
      </c>
      <c r="E4" s="75" t="s">
        <v>5</v>
      </c>
      <c r="F4" s="73"/>
      <c r="G4" s="73"/>
      <c r="H4" s="73">
        <v>5</v>
      </c>
      <c r="I4" s="73">
        <v>4</v>
      </c>
      <c r="J4" s="73">
        <v>3</v>
      </c>
      <c r="K4" s="73">
        <v>2</v>
      </c>
      <c r="L4" s="73"/>
      <c r="M4" s="73"/>
    </row>
    <row r="5" spans="1:13" ht="15.75" customHeight="1">
      <c r="A5" s="73"/>
      <c r="B5" s="73"/>
      <c r="C5" s="75"/>
      <c r="D5" s="75"/>
      <c r="E5" s="75"/>
      <c r="F5" s="73"/>
      <c r="G5" s="73"/>
      <c r="H5" s="73"/>
      <c r="I5" s="73"/>
      <c r="J5" s="73"/>
      <c r="K5" s="73"/>
      <c r="L5" s="73"/>
      <c r="M5" s="73"/>
    </row>
    <row r="6" spans="1:13" ht="15">
      <c r="A6" s="26" t="s">
        <v>13</v>
      </c>
      <c r="B6" s="2">
        <v>25</v>
      </c>
      <c r="C6" s="2"/>
      <c r="D6" s="2">
        <v>1</v>
      </c>
      <c r="E6" s="2">
        <v>26</v>
      </c>
      <c r="F6" s="2">
        <v>1</v>
      </c>
      <c r="G6" s="2">
        <v>25</v>
      </c>
      <c r="H6" s="3">
        <v>1</v>
      </c>
      <c r="I6" s="2">
        <v>14</v>
      </c>
      <c r="J6" s="3">
        <v>10</v>
      </c>
      <c r="K6" s="2">
        <v>1</v>
      </c>
      <c r="L6" s="4">
        <f>(H6+I6+J6)/E6</f>
        <v>0.9615384615384616</v>
      </c>
      <c r="M6" s="5">
        <f>(H6+I6)/E6</f>
        <v>0.5769230769230769</v>
      </c>
    </row>
    <row r="7" spans="1:13" ht="15">
      <c r="A7" s="26" t="s">
        <v>14</v>
      </c>
      <c r="B7" s="2">
        <v>22</v>
      </c>
      <c r="C7" s="2"/>
      <c r="D7" s="2"/>
      <c r="E7" s="2">
        <v>22</v>
      </c>
      <c r="F7" s="2"/>
      <c r="G7" s="2">
        <v>22</v>
      </c>
      <c r="H7" s="3">
        <v>1</v>
      </c>
      <c r="I7" s="2">
        <v>14</v>
      </c>
      <c r="J7" s="3">
        <v>7</v>
      </c>
      <c r="K7" s="2"/>
      <c r="L7" s="4">
        <f aca="true" t="shared" si="0" ref="L7:L21">(H7+I7+J7)/E7</f>
        <v>1</v>
      </c>
      <c r="M7" s="5">
        <f aca="true" t="shared" si="1" ref="M7:M21">(H7+I7)/E7</f>
        <v>0.6818181818181818</v>
      </c>
    </row>
    <row r="8" spans="1:13" ht="15">
      <c r="A8" s="26" t="s">
        <v>24</v>
      </c>
      <c r="B8" s="2">
        <v>27</v>
      </c>
      <c r="C8" s="2"/>
      <c r="D8" s="2"/>
      <c r="E8" s="2">
        <v>27</v>
      </c>
      <c r="F8" s="2"/>
      <c r="G8" s="2">
        <v>27</v>
      </c>
      <c r="H8" s="3">
        <v>3</v>
      </c>
      <c r="I8" s="2">
        <v>10</v>
      </c>
      <c r="J8" s="3">
        <v>14</v>
      </c>
      <c r="K8" s="2"/>
      <c r="L8" s="4">
        <f t="shared" si="0"/>
        <v>1</v>
      </c>
      <c r="M8" s="5">
        <f t="shared" si="1"/>
        <v>0.48148148148148145</v>
      </c>
    </row>
    <row r="9" spans="1:13" ht="15">
      <c r="A9" s="27" t="s">
        <v>15</v>
      </c>
      <c r="B9" s="6">
        <v>27</v>
      </c>
      <c r="C9" s="6"/>
      <c r="E9" s="6">
        <v>27</v>
      </c>
      <c r="F9" s="6"/>
      <c r="G9" s="6">
        <v>27</v>
      </c>
      <c r="H9" s="7">
        <v>1</v>
      </c>
      <c r="I9" s="6">
        <v>14</v>
      </c>
      <c r="J9" s="7">
        <v>12</v>
      </c>
      <c r="K9" s="6"/>
      <c r="L9" s="4">
        <f>(H9+I9+J9)/E9</f>
        <v>1</v>
      </c>
      <c r="M9" s="5">
        <f>(H9+I9)/E9</f>
        <v>0.5555555555555556</v>
      </c>
    </row>
    <row r="10" spans="1:13" ht="15">
      <c r="A10" s="27" t="s">
        <v>16</v>
      </c>
      <c r="B10" s="6">
        <v>27</v>
      </c>
      <c r="C10" s="6"/>
      <c r="D10" s="6"/>
      <c r="E10" s="6">
        <v>27</v>
      </c>
      <c r="F10" s="6"/>
      <c r="G10" s="6">
        <v>27</v>
      </c>
      <c r="H10" s="7">
        <v>3</v>
      </c>
      <c r="I10" s="6">
        <v>14</v>
      </c>
      <c r="J10" s="7">
        <v>10</v>
      </c>
      <c r="K10" s="6"/>
      <c r="L10" s="4">
        <f t="shared" si="0"/>
        <v>1</v>
      </c>
      <c r="M10" s="5">
        <f t="shared" si="1"/>
        <v>0.6296296296296297</v>
      </c>
    </row>
    <row r="11" spans="1:13" ht="15">
      <c r="A11" s="27" t="s">
        <v>25</v>
      </c>
      <c r="B11" s="6">
        <v>27</v>
      </c>
      <c r="C11" s="6">
        <v>1</v>
      </c>
      <c r="D11" s="6"/>
      <c r="E11" s="6">
        <v>26</v>
      </c>
      <c r="F11" s="6"/>
      <c r="G11" s="6">
        <v>26</v>
      </c>
      <c r="H11" s="7">
        <v>3</v>
      </c>
      <c r="I11" s="6">
        <v>12</v>
      </c>
      <c r="J11" s="7">
        <v>11</v>
      </c>
      <c r="K11" s="6"/>
      <c r="L11" s="4">
        <f t="shared" si="0"/>
        <v>1</v>
      </c>
      <c r="M11" s="5">
        <f t="shared" si="1"/>
        <v>0.5769230769230769</v>
      </c>
    </row>
    <row r="12" spans="1:13" ht="15">
      <c r="A12" s="28" t="s">
        <v>17</v>
      </c>
      <c r="B12" s="10">
        <v>30</v>
      </c>
      <c r="C12" s="10"/>
      <c r="D12" s="10"/>
      <c r="E12" s="10">
        <v>30</v>
      </c>
      <c r="F12" s="10"/>
      <c r="G12" s="10">
        <v>30</v>
      </c>
      <c r="H12" s="11">
        <v>2</v>
      </c>
      <c r="I12" s="10">
        <v>18</v>
      </c>
      <c r="J12" s="11">
        <v>10</v>
      </c>
      <c r="K12" s="10"/>
      <c r="L12" s="4">
        <f t="shared" si="0"/>
        <v>1</v>
      </c>
      <c r="M12" s="5">
        <f t="shared" si="1"/>
        <v>0.6666666666666666</v>
      </c>
    </row>
    <row r="13" spans="1:13" ht="15">
      <c r="A13" s="28" t="s">
        <v>18</v>
      </c>
      <c r="B13" s="10">
        <v>30</v>
      </c>
      <c r="C13" s="10"/>
      <c r="D13" s="10"/>
      <c r="E13" s="10">
        <v>30</v>
      </c>
      <c r="F13" s="10">
        <v>1</v>
      </c>
      <c r="G13" s="10">
        <v>29</v>
      </c>
      <c r="H13" s="11">
        <v>1</v>
      </c>
      <c r="I13" s="10">
        <v>14</v>
      </c>
      <c r="J13" s="11">
        <v>13</v>
      </c>
      <c r="K13" s="10">
        <v>1</v>
      </c>
      <c r="L13" s="4">
        <f t="shared" si="0"/>
        <v>0.9333333333333333</v>
      </c>
      <c r="M13" s="5">
        <f t="shared" si="1"/>
        <v>0.5</v>
      </c>
    </row>
    <row r="14" spans="1:13" ht="15">
      <c r="A14" s="28" t="s">
        <v>27</v>
      </c>
      <c r="B14" s="10">
        <v>29</v>
      </c>
      <c r="C14" s="10">
        <v>1</v>
      </c>
      <c r="D14" s="10"/>
      <c r="E14" s="10">
        <v>28</v>
      </c>
      <c r="F14" s="10">
        <v>7</v>
      </c>
      <c r="G14" s="10">
        <v>21</v>
      </c>
      <c r="H14" s="11">
        <v>2</v>
      </c>
      <c r="I14" s="10">
        <v>6</v>
      </c>
      <c r="J14" s="11">
        <v>6</v>
      </c>
      <c r="K14" s="10">
        <v>7</v>
      </c>
      <c r="L14" s="4">
        <f t="shared" si="0"/>
        <v>0.5</v>
      </c>
      <c r="M14" s="5">
        <f t="shared" si="1"/>
        <v>0.2857142857142857</v>
      </c>
    </row>
    <row r="15" spans="1:13" ht="15">
      <c r="A15" s="29" t="s">
        <v>19</v>
      </c>
      <c r="B15" s="14">
        <v>27</v>
      </c>
      <c r="C15" s="14"/>
      <c r="D15" s="14"/>
      <c r="E15" s="14">
        <v>27</v>
      </c>
      <c r="F15" s="14"/>
      <c r="G15" s="14">
        <v>3</v>
      </c>
      <c r="H15" s="15">
        <v>9</v>
      </c>
      <c r="I15" s="14">
        <v>15</v>
      </c>
      <c r="J15" s="15"/>
      <c r="K15" s="14"/>
      <c r="L15" s="4">
        <f t="shared" si="0"/>
        <v>0.8888888888888888</v>
      </c>
      <c r="M15" s="5">
        <f t="shared" si="1"/>
        <v>0.8888888888888888</v>
      </c>
    </row>
    <row r="16" spans="1:13" ht="15">
      <c r="A16" s="29" t="s">
        <v>20</v>
      </c>
      <c r="B16" s="14">
        <v>27</v>
      </c>
      <c r="C16" s="14"/>
      <c r="D16" s="14"/>
      <c r="E16" s="14">
        <v>27</v>
      </c>
      <c r="F16" s="14">
        <v>1</v>
      </c>
      <c r="G16" s="14">
        <v>26</v>
      </c>
      <c r="H16" s="15">
        <v>1</v>
      </c>
      <c r="I16" s="14">
        <v>12</v>
      </c>
      <c r="J16" s="15">
        <v>12</v>
      </c>
      <c r="K16" s="14">
        <v>1</v>
      </c>
      <c r="L16" s="4">
        <f t="shared" si="0"/>
        <v>0.9259259259259259</v>
      </c>
      <c r="M16" s="5">
        <f t="shared" si="1"/>
        <v>0.48148148148148145</v>
      </c>
    </row>
    <row r="17" spans="1:13" ht="15">
      <c r="A17" s="29" t="s">
        <v>26</v>
      </c>
      <c r="B17" s="14">
        <v>27</v>
      </c>
      <c r="C17" s="14"/>
      <c r="D17" s="14"/>
      <c r="E17" s="14">
        <v>27</v>
      </c>
      <c r="F17" s="14">
        <v>6</v>
      </c>
      <c r="G17" s="14">
        <v>21</v>
      </c>
      <c r="H17" s="14">
        <v>1</v>
      </c>
      <c r="I17" s="14">
        <v>5</v>
      </c>
      <c r="J17" s="15">
        <v>9</v>
      </c>
      <c r="K17" s="14">
        <v>6</v>
      </c>
      <c r="L17" s="4">
        <f t="shared" si="0"/>
        <v>0.5555555555555556</v>
      </c>
      <c r="M17" s="5">
        <f t="shared" si="1"/>
        <v>0.2222222222222222</v>
      </c>
    </row>
    <row r="18" spans="1:13" ht="15">
      <c r="A18" s="30" t="s">
        <v>21</v>
      </c>
      <c r="B18" s="18">
        <v>21</v>
      </c>
      <c r="C18" s="18"/>
      <c r="D18" s="18"/>
      <c r="E18" s="18">
        <v>21</v>
      </c>
      <c r="F18" s="18">
        <v>4</v>
      </c>
      <c r="G18" s="18">
        <v>17</v>
      </c>
      <c r="H18" s="19">
        <v>2</v>
      </c>
      <c r="I18" s="18">
        <v>5</v>
      </c>
      <c r="J18" s="19">
        <v>7</v>
      </c>
      <c r="K18" s="18">
        <v>4</v>
      </c>
      <c r="L18" s="4">
        <f t="shared" si="0"/>
        <v>0.6666666666666666</v>
      </c>
      <c r="M18" s="5">
        <f t="shared" si="1"/>
        <v>0.3333333333333333</v>
      </c>
    </row>
    <row r="19" spans="1:13" ht="15">
      <c r="A19" s="30" t="s">
        <v>22</v>
      </c>
      <c r="B19" s="18">
        <v>19</v>
      </c>
      <c r="C19" s="18"/>
      <c r="D19" s="18"/>
      <c r="E19" s="18">
        <v>19</v>
      </c>
      <c r="F19" s="18">
        <v>3</v>
      </c>
      <c r="G19" s="18">
        <v>16</v>
      </c>
      <c r="H19" s="19"/>
      <c r="I19" s="18">
        <v>3</v>
      </c>
      <c r="J19" s="19">
        <v>10</v>
      </c>
      <c r="K19" s="18">
        <v>3</v>
      </c>
      <c r="L19" s="4">
        <f t="shared" si="0"/>
        <v>0.6842105263157895</v>
      </c>
      <c r="M19" s="5">
        <f t="shared" si="1"/>
        <v>0.15789473684210525</v>
      </c>
    </row>
    <row r="20" spans="1:13" ht="15">
      <c r="A20" s="30" t="s">
        <v>28</v>
      </c>
      <c r="B20" s="18">
        <v>21</v>
      </c>
      <c r="C20" s="18"/>
      <c r="D20" s="18"/>
      <c r="E20" s="18">
        <v>21</v>
      </c>
      <c r="F20" s="18">
        <v>2</v>
      </c>
      <c r="G20" s="18">
        <v>19</v>
      </c>
      <c r="H20" s="19"/>
      <c r="I20" s="18">
        <v>7</v>
      </c>
      <c r="J20" s="19">
        <v>10</v>
      </c>
      <c r="K20" s="18">
        <v>2</v>
      </c>
      <c r="L20" s="4">
        <f t="shared" si="0"/>
        <v>0.8095238095238095</v>
      </c>
      <c r="M20" s="5">
        <f t="shared" si="1"/>
        <v>0.3333333333333333</v>
      </c>
    </row>
    <row r="21" spans="1:13" ht="15">
      <c r="A21" s="1" t="s">
        <v>23</v>
      </c>
      <c r="B21" s="22">
        <f>SUM(B6:B20)</f>
        <v>386</v>
      </c>
      <c r="C21" s="22">
        <v>0</v>
      </c>
      <c r="D21" s="22">
        <v>0</v>
      </c>
      <c r="E21" s="22">
        <f aca="true" t="shared" si="2" ref="E21:K21">SUM(E6:E20)</f>
        <v>385</v>
      </c>
      <c r="F21" s="22">
        <f t="shared" si="2"/>
        <v>25</v>
      </c>
      <c r="G21" s="22">
        <f t="shared" si="2"/>
        <v>336</v>
      </c>
      <c r="H21" s="23">
        <f t="shared" si="2"/>
        <v>30</v>
      </c>
      <c r="I21" s="22">
        <f t="shared" si="2"/>
        <v>163</v>
      </c>
      <c r="J21" s="23">
        <f t="shared" si="2"/>
        <v>141</v>
      </c>
      <c r="K21" s="22">
        <f t="shared" si="2"/>
        <v>25</v>
      </c>
      <c r="L21" s="4">
        <f t="shared" si="0"/>
        <v>0.8675324675324675</v>
      </c>
      <c r="M21" s="5">
        <f t="shared" si="1"/>
        <v>0.5012987012987012</v>
      </c>
    </row>
  </sheetData>
  <sheetProtection/>
  <mergeCells count="17">
    <mergeCell ref="F3:F5"/>
    <mergeCell ref="L3:L5"/>
    <mergeCell ref="M3:M5"/>
    <mergeCell ref="C4:C5"/>
    <mergeCell ref="D4:D5"/>
    <mergeCell ref="E4:E5"/>
    <mergeCell ref="H4:H5"/>
    <mergeCell ref="A1:M1"/>
    <mergeCell ref="K4:K5"/>
    <mergeCell ref="G3:G5"/>
    <mergeCell ref="H3:K3"/>
    <mergeCell ref="I4:I5"/>
    <mergeCell ref="J4:J5"/>
    <mergeCell ref="A3:A5"/>
    <mergeCell ref="B3:B5"/>
    <mergeCell ref="A2:M2"/>
    <mergeCell ref="C3:E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:N2"/>
    </sheetView>
  </sheetViews>
  <sheetFormatPr defaultColWidth="9.00390625" defaultRowHeight="12.75"/>
  <cols>
    <col min="13" max="13" width="10.875" style="0" customWidth="1"/>
    <col min="14" max="14" width="10.25390625" style="0" customWidth="1"/>
  </cols>
  <sheetData>
    <row r="1" spans="1:14" ht="2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4.25" customHeight="1">
      <c r="A3" s="73" t="s">
        <v>0</v>
      </c>
      <c r="B3" s="73" t="s">
        <v>29</v>
      </c>
      <c r="C3" s="76" t="s">
        <v>2</v>
      </c>
      <c r="D3" s="76"/>
      <c r="E3" s="76"/>
      <c r="F3" s="73" t="s">
        <v>6</v>
      </c>
      <c r="G3" s="76" t="s">
        <v>7</v>
      </c>
      <c r="H3" s="76" t="s">
        <v>8</v>
      </c>
      <c r="I3" s="73" t="s">
        <v>9</v>
      </c>
      <c r="J3" s="73"/>
      <c r="K3" s="73"/>
      <c r="L3" s="73"/>
      <c r="M3" s="76" t="s">
        <v>10</v>
      </c>
      <c r="N3" s="76" t="s">
        <v>11</v>
      </c>
    </row>
    <row r="4" spans="1:14" ht="12.75" customHeight="1">
      <c r="A4" s="73"/>
      <c r="B4" s="73"/>
      <c r="C4" s="76" t="s">
        <v>3</v>
      </c>
      <c r="D4" s="76" t="s">
        <v>4</v>
      </c>
      <c r="E4" s="76" t="s">
        <v>5</v>
      </c>
      <c r="F4" s="73"/>
      <c r="G4" s="76"/>
      <c r="H4" s="76"/>
      <c r="I4" s="73">
        <v>5</v>
      </c>
      <c r="J4" s="73">
        <v>4</v>
      </c>
      <c r="K4" s="73">
        <v>3</v>
      </c>
      <c r="L4" s="73">
        <v>2</v>
      </c>
      <c r="M4" s="76"/>
      <c r="N4" s="76"/>
    </row>
    <row r="5" spans="1:14" ht="13.5" customHeight="1">
      <c r="A5" s="73"/>
      <c r="B5" s="73"/>
      <c r="C5" s="76"/>
      <c r="D5" s="76"/>
      <c r="E5" s="76"/>
      <c r="F5" s="73"/>
      <c r="G5" s="76"/>
      <c r="H5" s="76"/>
      <c r="I5" s="73"/>
      <c r="J5" s="73"/>
      <c r="K5" s="73"/>
      <c r="L5" s="73"/>
      <c r="M5" s="76"/>
      <c r="N5" s="76"/>
    </row>
    <row r="6" spans="1:14" ht="15">
      <c r="A6" s="26" t="s">
        <v>13</v>
      </c>
      <c r="B6" s="2">
        <v>25</v>
      </c>
      <c r="C6" s="2"/>
      <c r="D6" s="2">
        <v>1</v>
      </c>
      <c r="E6" s="2">
        <v>26</v>
      </c>
      <c r="F6" s="2">
        <v>26</v>
      </c>
      <c r="G6" s="2">
        <v>1</v>
      </c>
      <c r="H6" s="2">
        <v>25</v>
      </c>
      <c r="I6" s="3">
        <v>0</v>
      </c>
      <c r="J6" s="2">
        <v>13</v>
      </c>
      <c r="K6" s="3">
        <v>11</v>
      </c>
      <c r="L6" s="2">
        <v>1</v>
      </c>
      <c r="M6" s="4">
        <f aca="true" t="shared" si="0" ref="M6:M25">(I6+J6+K6)/F6</f>
        <v>0.9230769230769231</v>
      </c>
      <c r="N6" s="5">
        <f aca="true" t="shared" si="1" ref="N6:N25">(I6+J6)/F6</f>
        <v>0.5</v>
      </c>
    </row>
    <row r="7" spans="1:14" ht="15">
      <c r="A7" s="26" t="s">
        <v>14</v>
      </c>
      <c r="B7" s="2">
        <v>22</v>
      </c>
      <c r="C7" s="2"/>
      <c r="D7" s="2"/>
      <c r="E7" s="2">
        <v>22</v>
      </c>
      <c r="F7" s="2">
        <v>22</v>
      </c>
      <c r="G7" s="2"/>
      <c r="H7" s="2">
        <v>22</v>
      </c>
      <c r="I7" s="3">
        <v>0</v>
      </c>
      <c r="J7" s="2">
        <v>12</v>
      </c>
      <c r="K7" s="3">
        <v>10</v>
      </c>
      <c r="L7" s="2"/>
      <c r="M7" s="4">
        <f t="shared" si="0"/>
        <v>1</v>
      </c>
      <c r="N7" s="5">
        <f t="shared" si="1"/>
        <v>0.5454545454545454</v>
      </c>
    </row>
    <row r="8" spans="1:14" ht="15">
      <c r="A8" s="26" t="s">
        <v>24</v>
      </c>
      <c r="B8" s="2">
        <v>27</v>
      </c>
      <c r="C8" s="2"/>
      <c r="D8" s="2"/>
      <c r="E8" s="2">
        <v>27</v>
      </c>
      <c r="F8" s="2">
        <v>27</v>
      </c>
      <c r="G8" s="2"/>
      <c r="H8" s="2">
        <v>27</v>
      </c>
      <c r="I8" s="3">
        <v>5</v>
      </c>
      <c r="J8" s="2">
        <v>7</v>
      </c>
      <c r="K8" s="3">
        <v>15</v>
      </c>
      <c r="L8" s="2"/>
      <c r="M8" s="4">
        <f t="shared" si="0"/>
        <v>1</v>
      </c>
      <c r="N8" s="5">
        <f t="shared" si="1"/>
        <v>0.4444444444444444</v>
      </c>
    </row>
    <row r="9" spans="1:14" ht="15">
      <c r="A9" s="27" t="s">
        <v>15</v>
      </c>
      <c r="B9" s="6">
        <v>27</v>
      </c>
      <c r="C9" s="6"/>
      <c r="D9" s="6"/>
      <c r="E9" s="6">
        <v>27</v>
      </c>
      <c r="F9" s="6">
        <v>27</v>
      </c>
      <c r="G9" s="6"/>
      <c r="H9" s="6">
        <v>27</v>
      </c>
      <c r="I9" s="7">
        <v>1</v>
      </c>
      <c r="J9" s="6">
        <v>13</v>
      </c>
      <c r="K9" s="7">
        <v>13</v>
      </c>
      <c r="L9" s="6"/>
      <c r="M9" s="8">
        <f t="shared" si="0"/>
        <v>1</v>
      </c>
      <c r="N9" s="9">
        <f t="shared" si="1"/>
        <v>0.5185185185185185</v>
      </c>
    </row>
    <row r="10" spans="1:14" ht="15">
      <c r="A10" s="27" t="s">
        <v>16</v>
      </c>
      <c r="B10" s="6">
        <v>27</v>
      </c>
      <c r="C10" s="6"/>
      <c r="D10" s="6"/>
      <c r="E10" s="6">
        <v>27</v>
      </c>
      <c r="F10" s="6">
        <v>27</v>
      </c>
      <c r="G10" s="6">
        <v>1</v>
      </c>
      <c r="H10" s="6">
        <v>26</v>
      </c>
      <c r="I10" s="7">
        <v>3</v>
      </c>
      <c r="J10" s="6">
        <v>14</v>
      </c>
      <c r="K10" s="7">
        <v>8</v>
      </c>
      <c r="L10" s="6">
        <v>1</v>
      </c>
      <c r="M10" s="8">
        <f t="shared" si="0"/>
        <v>0.9259259259259259</v>
      </c>
      <c r="N10" s="9">
        <f t="shared" si="1"/>
        <v>0.6296296296296297</v>
      </c>
    </row>
    <row r="11" spans="1:14" ht="15">
      <c r="A11" s="27" t="s">
        <v>25</v>
      </c>
      <c r="B11" s="6">
        <v>26</v>
      </c>
      <c r="C11" s="6">
        <v>1</v>
      </c>
      <c r="D11" s="6"/>
      <c r="E11" s="6">
        <v>25</v>
      </c>
      <c r="F11" s="6">
        <v>25</v>
      </c>
      <c r="G11" s="7">
        <v>1</v>
      </c>
      <c r="H11" s="6">
        <v>24</v>
      </c>
      <c r="I11" s="7">
        <v>3</v>
      </c>
      <c r="J11" s="6">
        <v>11</v>
      </c>
      <c r="K11" s="7">
        <v>9</v>
      </c>
      <c r="L11" s="7">
        <v>1</v>
      </c>
      <c r="M11" s="8">
        <f t="shared" si="0"/>
        <v>0.92</v>
      </c>
      <c r="N11" s="9">
        <f t="shared" si="1"/>
        <v>0.56</v>
      </c>
    </row>
    <row r="12" spans="1:14" ht="15">
      <c r="A12" s="28" t="s">
        <v>17</v>
      </c>
      <c r="B12" s="10">
        <v>30</v>
      </c>
      <c r="C12" s="10"/>
      <c r="D12" s="10"/>
      <c r="E12" s="10">
        <v>30</v>
      </c>
      <c r="F12" s="10">
        <v>30</v>
      </c>
      <c r="G12" s="10"/>
      <c r="H12" s="10">
        <v>30</v>
      </c>
      <c r="I12" s="11">
        <v>5</v>
      </c>
      <c r="J12" s="10">
        <v>16</v>
      </c>
      <c r="K12" s="11">
        <v>9</v>
      </c>
      <c r="L12" s="10"/>
      <c r="M12" s="12">
        <f t="shared" si="0"/>
        <v>1</v>
      </c>
      <c r="N12" s="13">
        <f t="shared" si="1"/>
        <v>0.7</v>
      </c>
    </row>
    <row r="13" spans="1:14" ht="15">
      <c r="A13" s="28" t="s">
        <v>18</v>
      </c>
      <c r="B13" s="10">
        <v>30</v>
      </c>
      <c r="C13" s="10"/>
      <c r="D13" s="10"/>
      <c r="E13" s="10">
        <v>30</v>
      </c>
      <c r="F13" s="10">
        <v>30</v>
      </c>
      <c r="G13" s="10"/>
      <c r="H13" s="10">
        <v>30</v>
      </c>
      <c r="I13" s="11">
        <v>2</v>
      </c>
      <c r="J13" s="10">
        <v>13</v>
      </c>
      <c r="K13" s="11">
        <v>15</v>
      </c>
      <c r="L13" s="10"/>
      <c r="M13" s="12">
        <f t="shared" si="0"/>
        <v>1</v>
      </c>
      <c r="N13" s="13">
        <f t="shared" si="1"/>
        <v>0.5</v>
      </c>
    </row>
    <row r="14" spans="1:14" ht="15">
      <c r="A14" s="28" t="s">
        <v>27</v>
      </c>
      <c r="B14" s="10">
        <v>28</v>
      </c>
      <c r="C14" s="10"/>
      <c r="D14" s="10"/>
      <c r="E14" s="10">
        <v>28</v>
      </c>
      <c r="F14" s="10">
        <v>28</v>
      </c>
      <c r="G14" s="10">
        <v>2</v>
      </c>
      <c r="H14" s="10">
        <v>26</v>
      </c>
      <c r="I14" s="11">
        <v>2</v>
      </c>
      <c r="J14" s="10">
        <v>4</v>
      </c>
      <c r="K14" s="11">
        <v>18</v>
      </c>
      <c r="L14" s="10">
        <v>2</v>
      </c>
      <c r="M14" s="12">
        <f t="shared" si="0"/>
        <v>0.8571428571428571</v>
      </c>
      <c r="N14" s="13">
        <f t="shared" si="1"/>
        <v>0.21428571428571427</v>
      </c>
    </row>
    <row r="15" spans="1:14" ht="15">
      <c r="A15" s="29" t="s">
        <v>19</v>
      </c>
      <c r="B15" s="14">
        <v>27</v>
      </c>
      <c r="C15" s="14">
        <v>1</v>
      </c>
      <c r="D15" s="14"/>
      <c r="E15" s="14">
        <v>26</v>
      </c>
      <c r="F15" s="14">
        <v>26</v>
      </c>
      <c r="G15" s="14"/>
      <c r="H15" s="14">
        <v>26</v>
      </c>
      <c r="I15" s="15">
        <v>2</v>
      </c>
      <c r="J15" s="14">
        <v>10</v>
      </c>
      <c r="K15" s="15">
        <v>14</v>
      </c>
      <c r="L15" s="14"/>
      <c r="M15" s="16">
        <f t="shared" si="0"/>
        <v>1</v>
      </c>
      <c r="N15" s="17">
        <f t="shared" si="1"/>
        <v>0.46153846153846156</v>
      </c>
    </row>
    <row r="16" spans="1:14" ht="15">
      <c r="A16" s="29" t="s">
        <v>20</v>
      </c>
      <c r="B16" s="14">
        <v>27</v>
      </c>
      <c r="C16" s="14"/>
      <c r="D16" s="14"/>
      <c r="E16" s="14">
        <v>27</v>
      </c>
      <c r="F16" s="14">
        <v>27</v>
      </c>
      <c r="G16" s="14">
        <v>1</v>
      </c>
      <c r="H16" s="14">
        <v>26</v>
      </c>
      <c r="I16" s="15">
        <v>3</v>
      </c>
      <c r="J16" s="14">
        <v>10</v>
      </c>
      <c r="K16" s="15">
        <v>12</v>
      </c>
      <c r="L16" s="14">
        <v>1</v>
      </c>
      <c r="M16" s="16">
        <f t="shared" si="0"/>
        <v>0.9259259259259259</v>
      </c>
      <c r="N16" s="17">
        <f t="shared" si="1"/>
        <v>0.48148148148148145</v>
      </c>
    </row>
    <row r="17" spans="1:14" ht="15">
      <c r="A17" s="29" t="s">
        <v>26</v>
      </c>
      <c r="B17" s="14">
        <v>27</v>
      </c>
      <c r="C17" s="14"/>
      <c r="D17" s="14"/>
      <c r="E17" s="14">
        <v>27</v>
      </c>
      <c r="F17" s="14">
        <v>27</v>
      </c>
      <c r="G17" s="14">
        <v>5</v>
      </c>
      <c r="H17" s="14">
        <v>22</v>
      </c>
      <c r="I17" s="14">
        <v>2</v>
      </c>
      <c r="J17" s="14">
        <v>6</v>
      </c>
      <c r="K17" s="15">
        <v>9</v>
      </c>
      <c r="L17" s="14">
        <v>5</v>
      </c>
      <c r="M17" s="16">
        <f t="shared" si="0"/>
        <v>0.6296296296296297</v>
      </c>
      <c r="N17" s="17">
        <f t="shared" si="1"/>
        <v>0.2962962962962963</v>
      </c>
    </row>
    <row r="18" spans="1:14" ht="15">
      <c r="A18" s="30" t="s">
        <v>21</v>
      </c>
      <c r="B18" s="18">
        <v>21</v>
      </c>
      <c r="C18" s="18"/>
      <c r="D18" s="18"/>
      <c r="E18" s="18">
        <v>21</v>
      </c>
      <c r="F18" s="18">
        <v>21</v>
      </c>
      <c r="G18" s="18">
        <v>2</v>
      </c>
      <c r="H18" s="18">
        <v>19</v>
      </c>
      <c r="I18" s="19">
        <v>2</v>
      </c>
      <c r="J18" s="18">
        <v>6</v>
      </c>
      <c r="K18" s="19">
        <v>9</v>
      </c>
      <c r="L18" s="18">
        <v>2</v>
      </c>
      <c r="M18" s="20">
        <f t="shared" si="0"/>
        <v>0.8095238095238095</v>
      </c>
      <c r="N18" s="21">
        <f t="shared" si="1"/>
        <v>0.38095238095238093</v>
      </c>
    </row>
    <row r="19" spans="1:14" ht="15">
      <c r="A19" s="30" t="s">
        <v>22</v>
      </c>
      <c r="B19" s="18">
        <v>19</v>
      </c>
      <c r="C19" s="18">
        <v>1</v>
      </c>
      <c r="D19" s="18"/>
      <c r="E19" s="18">
        <v>18</v>
      </c>
      <c r="F19" s="18">
        <v>18</v>
      </c>
      <c r="G19" s="18">
        <v>1</v>
      </c>
      <c r="H19" s="18">
        <v>17</v>
      </c>
      <c r="I19" s="19">
        <v>0</v>
      </c>
      <c r="J19" s="18">
        <v>2</v>
      </c>
      <c r="K19" s="19">
        <v>14</v>
      </c>
      <c r="L19" s="18">
        <v>1</v>
      </c>
      <c r="M19" s="20">
        <f t="shared" si="0"/>
        <v>0.8888888888888888</v>
      </c>
      <c r="N19" s="21">
        <f t="shared" si="1"/>
        <v>0.1111111111111111</v>
      </c>
    </row>
    <row r="20" spans="1:14" ht="15">
      <c r="A20" s="30" t="s">
        <v>28</v>
      </c>
      <c r="B20" s="18">
        <v>21</v>
      </c>
      <c r="C20" s="18"/>
      <c r="D20" s="18"/>
      <c r="E20" s="18">
        <v>21</v>
      </c>
      <c r="F20" s="18">
        <v>21</v>
      </c>
      <c r="G20" s="18">
        <v>2</v>
      </c>
      <c r="H20" s="18">
        <v>19</v>
      </c>
      <c r="I20" s="19">
        <v>0</v>
      </c>
      <c r="J20" s="18">
        <v>8</v>
      </c>
      <c r="K20" s="19">
        <v>9</v>
      </c>
      <c r="L20" s="18">
        <v>2</v>
      </c>
      <c r="M20" s="20">
        <f t="shared" si="0"/>
        <v>0.8095238095238095</v>
      </c>
      <c r="N20" s="21">
        <f t="shared" si="1"/>
        <v>0.38095238095238093</v>
      </c>
    </row>
    <row r="21" spans="1:14" ht="15">
      <c r="A21" s="31" t="s">
        <v>30</v>
      </c>
      <c r="B21" s="32">
        <v>29</v>
      </c>
      <c r="C21" s="32">
        <v>1</v>
      </c>
      <c r="D21" s="32"/>
      <c r="E21" s="32">
        <v>28</v>
      </c>
      <c r="F21" s="32">
        <v>28</v>
      </c>
      <c r="G21" s="32"/>
      <c r="H21" s="32">
        <v>28</v>
      </c>
      <c r="I21" s="33">
        <v>4</v>
      </c>
      <c r="J21" s="32">
        <v>8</v>
      </c>
      <c r="K21" s="33">
        <v>16</v>
      </c>
      <c r="L21" s="32"/>
      <c r="M21" s="34">
        <f t="shared" si="0"/>
        <v>1</v>
      </c>
      <c r="N21" s="35">
        <f t="shared" si="1"/>
        <v>0.42857142857142855</v>
      </c>
    </row>
    <row r="22" spans="1:14" ht="15">
      <c r="A22" s="31" t="s">
        <v>31</v>
      </c>
      <c r="B22" s="32">
        <v>29</v>
      </c>
      <c r="C22" s="32"/>
      <c r="D22" s="32"/>
      <c r="E22" s="32">
        <v>28</v>
      </c>
      <c r="F22" s="32">
        <v>27</v>
      </c>
      <c r="G22" s="32">
        <v>1</v>
      </c>
      <c r="H22" s="32">
        <v>26</v>
      </c>
      <c r="I22" s="33">
        <v>3</v>
      </c>
      <c r="J22" s="32">
        <v>3</v>
      </c>
      <c r="K22" s="33">
        <v>20</v>
      </c>
      <c r="L22" s="32">
        <v>1</v>
      </c>
      <c r="M22" s="34">
        <f t="shared" si="0"/>
        <v>0.9629629629629629</v>
      </c>
      <c r="N22" s="35">
        <f t="shared" si="1"/>
        <v>0.2222222222222222</v>
      </c>
    </row>
    <row r="23" spans="1:14" ht="15">
      <c r="A23" s="36" t="s">
        <v>32</v>
      </c>
      <c r="B23" s="37">
        <v>26</v>
      </c>
      <c r="C23" s="37"/>
      <c r="D23" s="37"/>
      <c r="E23" s="37">
        <v>26</v>
      </c>
      <c r="F23" s="37">
        <v>26</v>
      </c>
      <c r="G23" s="37"/>
      <c r="H23" s="37">
        <v>26</v>
      </c>
      <c r="I23" s="38">
        <v>6</v>
      </c>
      <c r="J23" s="37">
        <v>11</v>
      </c>
      <c r="K23" s="38">
        <v>9</v>
      </c>
      <c r="L23" s="37"/>
      <c r="M23" s="39">
        <f t="shared" si="0"/>
        <v>1</v>
      </c>
      <c r="N23" s="40">
        <f t="shared" si="1"/>
        <v>0.6538461538461539</v>
      </c>
    </row>
    <row r="24" spans="1:14" ht="15">
      <c r="A24" s="36" t="s">
        <v>33</v>
      </c>
      <c r="B24" s="37">
        <v>28</v>
      </c>
      <c r="C24" s="37"/>
      <c r="D24" s="37"/>
      <c r="E24" s="37">
        <v>28</v>
      </c>
      <c r="F24" s="37">
        <v>28</v>
      </c>
      <c r="G24" s="37"/>
      <c r="H24" s="37">
        <v>28</v>
      </c>
      <c r="I24" s="38">
        <v>4</v>
      </c>
      <c r="J24" s="37">
        <v>15</v>
      </c>
      <c r="K24" s="38">
        <v>9</v>
      </c>
      <c r="L24" s="37"/>
      <c r="M24" s="39">
        <f t="shared" si="0"/>
        <v>1</v>
      </c>
      <c r="N24" s="40">
        <f t="shared" si="1"/>
        <v>0.6785714285714286</v>
      </c>
    </row>
    <row r="25" spans="1:14" ht="15">
      <c r="A25" s="1" t="s">
        <v>23</v>
      </c>
      <c r="B25" s="22">
        <f aca="true" t="shared" si="2" ref="B25:L25">SUM(B6:B24)</f>
        <v>496</v>
      </c>
      <c r="C25" s="22">
        <f t="shared" si="2"/>
        <v>4</v>
      </c>
      <c r="D25" s="22">
        <f t="shared" si="2"/>
        <v>1</v>
      </c>
      <c r="E25" s="22">
        <f t="shared" si="2"/>
        <v>492</v>
      </c>
      <c r="F25" s="22">
        <f t="shared" si="2"/>
        <v>491</v>
      </c>
      <c r="G25" s="22">
        <f t="shared" si="2"/>
        <v>17</v>
      </c>
      <c r="H25" s="22">
        <f t="shared" si="2"/>
        <v>474</v>
      </c>
      <c r="I25" s="23">
        <f t="shared" si="2"/>
        <v>47</v>
      </c>
      <c r="J25" s="22">
        <f t="shared" si="2"/>
        <v>182</v>
      </c>
      <c r="K25" s="23">
        <f t="shared" si="2"/>
        <v>229</v>
      </c>
      <c r="L25" s="22">
        <f t="shared" si="2"/>
        <v>17</v>
      </c>
      <c r="M25" s="24">
        <f t="shared" si="0"/>
        <v>0.9327902240325866</v>
      </c>
      <c r="N25" s="25">
        <f t="shared" si="1"/>
        <v>0.4663951120162933</v>
      </c>
    </row>
  </sheetData>
  <sheetProtection/>
  <mergeCells count="18">
    <mergeCell ref="A1:N1"/>
    <mergeCell ref="A2:N2"/>
    <mergeCell ref="A3:A5"/>
    <mergeCell ref="B3:B5"/>
    <mergeCell ref="C3:E3"/>
    <mergeCell ref="F3:F5"/>
    <mergeCell ref="G3:G5"/>
    <mergeCell ref="H3:H5"/>
    <mergeCell ref="I3:L3"/>
    <mergeCell ref="M3:M5"/>
    <mergeCell ref="N3:N5"/>
    <mergeCell ref="C4:C5"/>
    <mergeCell ref="D4:D5"/>
    <mergeCell ref="E4:E5"/>
    <mergeCell ref="I4:I5"/>
    <mergeCell ref="J4:J5"/>
    <mergeCell ref="K4:K5"/>
    <mergeCell ref="L4:L5"/>
  </mergeCells>
  <printOptions/>
  <pageMargins left="0.7086614173228347" right="0" top="0" bottom="0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C6" sqref="C6:C24"/>
    </sheetView>
  </sheetViews>
  <sheetFormatPr defaultColWidth="9.00390625" defaultRowHeight="12.75"/>
  <cols>
    <col min="13" max="13" width="10.875" style="0" customWidth="1"/>
    <col min="14" max="14" width="10.25390625" style="0" customWidth="1"/>
  </cols>
  <sheetData>
    <row r="1" spans="1:14" ht="2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4.25" customHeight="1">
      <c r="A3" s="73" t="s">
        <v>0</v>
      </c>
      <c r="B3" s="73" t="s">
        <v>37</v>
      </c>
      <c r="C3" s="75" t="s">
        <v>2</v>
      </c>
      <c r="D3" s="75"/>
      <c r="E3" s="75"/>
      <c r="F3" s="73" t="s">
        <v>6</v>
      </c>
      <c r="G3" s="75" t="s">
        <v>7</v>
      </c>
      <c r="H3" s="75" t="s">
        <v>8</v>
      </c>
      <c r="I3" s="73" t="s">
        <v>9</v>
      </c>
      <c r="J3" s="73"/>
      <c r="K3" s="73"/>
      <c r="L3" s="73"/>
      <c r="M3" s="75" t="s">
        <v>10</v>
      </c>
      <c r="N3" s="75" t="s">
        <v>11</v>
      </c>
    </row>
    <row r="4" spans="1:14" ht="12.75" customHeight="1">
      <c r="A4" s="73"/>
      <c r="B4" s="73"/>
      <c r="C4" s="75" t="s">
        <v>3</v>
      </c>
      <c r="D4" s="75" t="s">
        <v>4</v>
      </c>
      <c r="E4" s="77" t="s">
        <v>38</v>
      </c>
      <c r="F4" s="73"/>
      <c r="G4" s="75"/>
      <c r="H4" s="75"/>
      <c r="I4" s="73">
        <v>5</v>
      </c>
      <c r="J4" s="73">
        <v>4</v>
      </c>
      <c r="K4" s="73">
        <v>3</v>
      </c>
      <c r="L4" s="73">
        <v>2</v>
      </c>
      <c r="M4" s="75"/>
      <c r="N4" s="75"/>
    </row>
    <row r="5" spans="1:14" ht="19.5" customHeight="1">
      <c r="A5" s="73"/>
      <c r="B5" s="73"/>
      <c r="C5" s="75"/>
      <c r="D5" s="75"/>
      <c r="E5" s="75"/>
      <c r="F5" s="73"/>
      <c r="G5" s="75"/>
      <c r="H5" s="75"/>
      <c r="I5" s="73"/>
      <c r="J5" s="73"/>
      <c r="K5" s="73"/>
      <c r="L5" s="73"/>
      <c r="M5" s="75"/>
      <c r="N5" s="75"/>
    </row>
    <row r="6" spans="1:14" ht="15">
      <c r="A6" s="26" t="s">
        <v>13</v>
      </c>
      <c r="B6" s="2">
        <v>25</v>
      </c>
      <c r="C6" s="2">
        <v>1</v>
      </c>
      <c r="D6" s="2"/>
      <c r="E6" s="2">
        <v>26</v>
      </c>
      <c r="F6" s="2">
        <v>25</v>
      </c>
      <c r="G6" s="2">
        <v>1</v>
      </c>
      <c r="H6" s="2">
        <v>25</v>
      </c>
      <c r="I6" s="3">
        <v>0</v>
      </c>
      <c r="J6" s="2">
        <v>13</v>
      </c>
      <c r="K6" s="3">
        <v>11</v>
      </c>
      <c r="L6" s="2">
        <v>1</v>
      </c>
      <c r="M6" s="4">
        <f aca="true" t="shared" si="0" ref="M6:M25">(I6+J6+K6)/F6</f>
        <v>0.96</v>
      </c>
      <c r="N6" s="5">
        <f aca="true" t="shared" si="1" ref="N6:N25">(I6+J6)/F6</f>
        <v>0.52</v>
      </c>
    </row>
    <row r="7" spans="1:14" ht="15">
      <c r="A7" s="26" t="s">
        <v>14</v>
      </c>
      <c r="B7" s="2">
        <v>22</v>
      </c>
      <c r="C7" s="2"/>
      <c r="D7" s="2"/>
      <c r="E7" s="2">
        <v>22</v>
      </c>
      <c r="F7" s="2">
        <v>22</v>
      </c>
      <c r="G7" s="2"/>
      <c r="H7" s="2">
        <v>22</v>
      </c>
      <c r="I7" s="3">
        <v>0</v>
      </c>
      <c r="J7" s="2">
        <v>12</v>
      </c>
      <c r="K7" s="3">
        <v>10</v>
      </c>
      <c r="L7" s="2"/>
      <c r="M7" s="4">
        <f t="shared" si="0"/>
        <v>1</v>
      </c>
      <c r="N7" s="5">
        <f t="shared" si="1"/>
        <v>0.5454545454545454</v>
      </c>
    </row>
    <row r="8" spans="1:14" ht="15">
      <c r="A8" s="26" t="s">
        <v>24</v>
      </c>
      <c r="B8" s="2">
        <v>27</v>
      </c>
      <c r="C8" s="2"/>
      <c r="D8" s="2"/>
      <c r="E8" s="2">
        <v>27</v>
      </c>
      <c r="F8" s="2">
        <v>27</v>
      </c>
      <c r="G8" s="2"/>
      <c r="H8" s="2">
        <v>27</v>
      </c>
      <c r="I8" s="3">
        <v>5</v>
      </c>
      <c r="J8" s="2">
        <v>7</v>
      </c>
      <c r="K8" s="3">
        <v>15</v>
      </c>
      <c r="L8" s="2"/>
      <c r="M8" s="4">
        <f t="shared" si="0"/>
        <v>1</v>
      </c>
      <c r="N8" s="5">
        <f t="shared" si="1"/>
        <v>0.4444444444444444</v>
      </c>
    </row>
    <row r="9" spans="1:14" ht="15">
      <c r="A9" s="27" t="s">
        <v>15</v>
      </c>
      <c r="B9" s="6">
        <v>27</v>
      </c>
      <c r="C9" s="6"/>
      <c r="D9" s="6"/>
      <c r="E9" s="6">
        <v>27</v>
      </c>
      <c r="F9" s="6">
        <v>27</v>
      </c>
      <c r="G9" s="6"/>
      <c r="H9" s="6">
        <v>27</v>
      </c>
      <c r="I9" s="7">
        <v>1</v>
      </c>
      <c r="J9" s="6">
        <v>13</v>
      </c>
      <c r="K9" s="7">
        <v>13</v>
      </c>
      <c r="L9" s="6"/>
      <c r="M9" s="8">
        <f t="shared" si="0"/>
        <v>1</v>
      </c>
      <c r="N9" s="9">
        <f t="shared" si="1"/>
        <v>0.5185185185185185</v>
      </c>
    </row>
    <row r="10" spans="1:14" ht="15">
      <c r="A10" s="27" t="s">
        <v>16</v>
      </c>
      <c r="B10" s="6">
        <v>27</v>
      </c>
      <c r="C10" s="6"/>
      <c r="D10" s="6"/>
      <c r="E10" s="6">
        <v>27</v>
      </c>
      <c r="F10" s="6">
        <v>27</v>
      </c>
      <c r="G10" s="6">
        <v>1</v>
      </c>
      <c r="H10" s="6">
        <v>26</v>
      </c>
      <c r="I10" s="7">
        <v>3</v>
      </c>
      <c r="J10" s="6">
        <v>14</v>
      </c>
      <c r="K10" s="7">
        <v>8</v>
      </c>
      <c r="L10" s="6">
        <v>1</v>
      </c>
      <c r="M10" s="8">
        <f t="shared" si="0"/>
        <v>0.9259259259259259</v>
      </c>
      <c r="N10" s="9">
        <f t="shared" si="1"/>
        <v>0.6296296296296297</v>
      </c>
    </row>
    <row r="11" spans="1:14" ht="15">
      <c r="A11" s="27" t="s">
        <v>25</v>
      </c>
      <c r="B11" s="6">
        <v>26</v>
      </c>
      <c r="C11" s="6">
        <v>1</v>
      </c>
      <c r="D11" s="6"/>
      <c r="E11" s="6">
        <v>25</v>
      </c>
      <c r="F11" s="6">
        <v>25</v>
      </c>
      <c r="G11" s="7">
        <v>1</v>
      </c>
      <c r="H11" s="6">
        <v>24</v>
      </c>
      <c r="I11" s="7">
        <v>3</v>
      </c>
      <c r="J11" s="6">
        <v>11</v>
      </c>
      <c r="K11" s="7">
        <v>14</v>
      </c>
      <c r="L11" s="7">
        <v>1</v>
      </c>
      <c r="M11" s="8">
        <f>(L11+J11+K11)/F11</f>
        <v>1.04</v>
      </c>
      <c r="N11" s="9">
        <f>(L11+J11)/F11</f>
        <v>0.48</v>
      </c>
    </row>
    <row r="12" spans="1:14" ht="15">
      <c r="A12" s="28" t="s">
        <v>17</v>
      </c>
      <c r="B12" s="10">
        <v>30</v>
      </c>
      <c r="C12" s="10"/>
      <c r="D12" s="10"/>
      <c r="E12" s="10">
        <v>30</v>
      </c>
      <c r="F12" s="10">
        <v>30</v>
      </c>
      <c r="G12" s="10"/>
      <c r="H12" s="10">
        <v>30</v>
      </c>
      <c r="I12" s="11">
        <v>5</v>
      </c>
      <c r="J12" s="10">
        <v>16</v>
      </c>
      <c r="K12" s="11">
        <v>9</v>
      </c>
      <c r="L12" s="10"/>
      <c r="M12" s="12">
        <f t="shared" si="0"/>
        <v>1</v>
      </c>
      <c r="N12" s="13">
        <f t="shared" si="1"/>
        <v>0.7</v>
      </c>
    </row>
    <row r="13" spans="1:14" ht="15">
      <c r="A13" s="28" t="s">
        <v>18</v>
      </c>
      <c r="B13" s="10">
        <v>30</v>
      </c>
      <c r="C13" s="10"/>
      <c r="D13" s="10"/>
      <c r="E13" s="10">
        <v>30</v>
      </c>
      <c r="F13" s="10">
        <v>30</v>
      </c>
      <c r="G13" s="10"/>
      <c r="H13" s="10">
        <v>30</v>
      </c>
      <c r="I13" s="11">
        <v>2</v>
      </c>
      <c r="J13" s="10">
        <v>13</v>
      </c>
      <c r="K13" s="11">
        <v>15</v>
      </c>
      <c r="L13" s="10"/>
      <c r="M13" s="12">
        <f t="shared" si="0"/>
        <v>1</v>
      </c>
      <c r="N13" s="13">
        <f t="shared" si="1"/>
        <v>0.5</v>
      </c>
    </row>
    <row r="14" spans="1:14" ht="15">
      <c r="A14" s="28" t="s">
        <v>27</v>
      </c>
      <c r="B14" s="10">
        <v>28</v>
      </c>
      <c r="C14" s="10"/>
      <c r="D14" s="10"/>
      <c r="E14" s="10">
        <v>28</v>
      </c>
      <c r="F14" s="10">
        <v>28</v>
      </c>
      <c r="G14" s="10">
        <v>2</v>
      </c>
      <c r="H14" s="10">
        <v>26</v>
      </c>
      <c r="I14" s="11">
        <v>2</v>
      </c>
      <c r="J14" s="10">
        <v>4</v>
      </c>
      <c r="K14" s="11">
        <v>18</v>
      </c>
      <c r="L14" s="10">
        <v>2</v>
      </c>
      <c r="M14" s="12">
        <f t="shared" si="0"/>
        <v>0.8571428571428571</v>
      </c>
      <c r="N14" s="13">
        <f t="shared" si="1"/>
        <v>0.21428571428571427</v>
      </c>
    </row>
    <row r="15" spans="1:14" ht="15">
      <c r="A15" s="29" t="s">
        <v>19</v>
      </c>
      <c r="B15" s="14">
        <v>27</v>
      </c>
      <c r="C15" s="14">
        <v>1</v>
      </c>
      <c r="D15" s="14"/>
      <c r="E15" s="14">
        <v>26</v>
      </c>
      <c r="F15" s="14">
        <v>26</v>
      </c>
      <c r="G15" s="14"/>
      <c r="H15" s="14">
        <v>26</v>
      </c>
      <c r="I15" s="15">
        <v>2</v>
      </c>
      <c r="J15" s="14">
        <v>10</v>
      </c>
      <c r="K15" s="15">
        <v>14</v>
      </c>
      <c r="L15" s="14"/>
      <c r="M15" s="16">
        <f t="shared" si="0"/>
        <v>1</v>
      </c>
      <c r="N15" s="17">
        <f t="shared" si="1"/>
        <v>0.46153846153846156</v>
      </c>
    </row>
    <row r="16" spans="1:14" ht="15">
      <c r="A16" s="29" t="s">
        <v>20</v>
      </c>
      <c r="B16" s="14">
        <v>27</v>
      </c>
      <c r="C16" s="14"/>
      <c r="D16" s="14"/>
      <c r="E16" s="14">
        <v>27</v>
      </c>
      <c r="F16" s="14">
        <v>27</v>
      </c>
      <c r="G16" s="14">
        <v>1</v>
      </c>
      <c r="H16" s="14">
        <v>26</v>
      </c>
      <c r="I16" s="15">
        <v>3</v>
      </c>
      <c r="J16" s="14">
        <v>10</v>
      </c>
      <c r="K16" s="15">
        <v>12</v>
      </c>
      <c r="L16" s="14">
        <v>1</v>
      </c>
      <c r="M16" s="16">
        <f t="shared" si="0"/>
        <v>0.9259259259259259</v>
      </c>
      <c r="N16" s="17">
        <f t="shared" si="1"/>
        <v>0.48148148148148145</v>
      </c>
    </row>
    <row r="17" spans="1:14" ht="15">
      <c r="A17" s="29" t="s">
        <v>26</v>
      </c>
      <c r="B17" s="14">
        <v>27</v>
      </c>
      <c r="C17" s="14"/>
      <c r="D17" s="14"/>
      <c r="E17" s="14">
        <v>27</v>
      </c>
      <c r="F17" s="14">
        <v>27</v>
      </c>
      <c r="G17" s="14">
        <v>5</v>
      </c>
      <c r="H17" s="14">
        <v>22</v>
      </c>
      <c r="I17" s="14">
        <v>2</v>
      </c>
      <c r="J17" s="14">
        <v>6</v>
      </c>
      <c r="K17" s="15">
        <v>9</v>
      </c>
      <c r="L17" s="14">
        <v>5</v>
      </c>
      <c r="M17" s="16">
        <f t="shared" si="0"/>
        <v>0.6296296296296297</v>
      </c>
      <c r="N17" s="17">
        <f t="shared" si="1"/>
        <v>0.2962962962962963</v>
      </c>
    </row>
    <row r="18" spans="1:14" ht="15">
      <c r="A18" s="30" t="s">
        <v>21</v>
      </c>
      <c r="B18" s="18">
        <v>21</v>
      </c>
      <c r="C18" s="18"/>
      <c r="D18" s="18"/>
      <c r="E18" s="18">
        <v>21</v>
      </c>
      <c r="F18" s="18">
        <v>21</v>
      </c>
      <c r="G18" s="18">
        <v>2</v>
      </c>
      <c r="H18" s="18">
        <v>19</v>
      </c>
      <c r="I18" s="19">
        <v>2</v>
      </c>
      <c r="J18" s="18">
        <v>6</v>
      </c>
      <c r="K18" s="19">
        <v>9</v>
      </c>
      <c r="L18" s="18">
        <v>2</v>
      </c>
      <c r="M18" s="20">
        <f t="shared" si="0"/>
        <v>0.8095238095238095</v>
      </c>
      <c r="N18" s="21">
        <f t="shared" si="1"/>
        <v>0.38095238095238093</v>
      </c>
    </row>
    <row r="19" spans="1:14" ht="15">
      <c r="A19" s="30" t="s">
        <v>22</v>
      </c>
      <c r="B19" s="18">
        <v>19</v>
      </c>
      <c r="C19" s="18">
        <v>1</v>
      </c>
      <c r="D19" s="18"/>
      <c r="E19" s="18">
        <v>18</v>
      </c>
      <c r="F19" s="18">
        <v>18</v>
      </c>
      <c r="G19" s="18">
        <v>1</v>
      </c>
      <c r="H19" s="18">
        <v>17</v>
      </c>
      <c r="I19" s="19">
        <v>0</v>
      </c>
      <c r="J19" s="18">
        <v>2</v>
      </c>
      <c r="K19" s="19">
        <v>14</v>
      </c>
      <c r="L19" s="18">
        <v>1</v>
      </c>
      <c r="M19" s="20">
        <f t="shared" si="0"/>
        <v>0.8888888888888888</v>
      </c>
      <c r="N19" s="21">
        <f t="shared" si="1"/>
        <v>0.1111111111111111</v>
      </c>
    </row>
    <row r="20" spans="1:14" ht="15">
      <c r="A20" s="30" t="s">
        <v>28</v>
      </c>
      <c r="B20" s="18">
        <v>21</v>
      </c>
      <c r="C20" s="18"/>
      <c r="D20" s="18"/>
      <c r="E20" s="18">
        <v>21</v>
      </c>
      <c r="F20" s="18">
        <v>21</v>
      </c>
      <c r="G20" s="18">
        <v>2</v>
      </c>
      <c r="H20" s="18">
        <v>19</v>
      </c>
      <c r="I20" s="19">
        <v>0</v>
      </c>
      <c r="J20" s="18">
        <v>8</v>
      </c>
      <c r="K20" s="19">
        <v>9</v>
      </c>
      <c r="L20" s="18">
        <v>2</v>
      </c>
      <c r="M20" s="20">
        <f t="shared" si="0"/>
        <v>0.8095238095238095</v>
      </c>
      <c r="N20" s="21">
        <f t="shared" si="1"/>
        <v>0.38095238095238093</v>
      </c>
    </row>
    <row r="21" spans="1:14" ht="15">
      <c r="A21" s="31" t="s">
        <v>30</v>
      </c>
      <c r="B21" s="32">
        <v>29</v>
      </c>
      <c r="C21" s="32">
        <v>1</v>
      </c>
      <c r="D21" s="32"/>
      <c r="E21" s="32">
        <v>28</v>
      </c>
      <c r="F21" s="32">
        <v>28</v>
      </c>
      <c r="G21" s="32"/>
      <c r="H21" s="32">
        <v>28</v>
      </c>
      <c r="I21" s="33">
        <v>4</v>
      </c>
      <c r="J21" s="32">
        <v>8</v>
      </c>
      <c r="K21" s="33">
        <v>16</v>
      </c>
      <c r="L21" s="32"/>
      <c r="M21" s="34">
        <f t="shared" si="0"/>
        <v>1</v>
      </c>
      <c r="N21" s="35">
        <f t="shared" si="1"/>
        <v>0.42857142857142855</v>
      </c>
    </row>
    <row r="22" spans="1:14" ht="15">
      <c r="A22" s="31" t="s">
        <v>31</v>
      </c>
      <c r="B22" s="32">
        <v>29</v>
      </c>
      <c r="C22" s="32"/>
      <c r="D22" s="32"/>
      <c r="E22" s="32">
        <v>28</v>
      </c>
      <c r="F22" s="32">
        <v>27</v>
      </c>
      <c r="G22" s="32">
        <v>1</v>
      </c>
      <c r="H22" s="32">
        <v>27</v>
      </c>
      <c r="I22" s="33">
        <v>3</v>
      </c>
      <c r="J22" s="32">
        <v>3</v>
      </c>
      <c r="K22" s="33">
        <v>20</v>
      </c>
      <c r="L22" s="32">
        <v>1</v>
      </c>
      <c r="M22" s="34">
        <f t="shared" si="0"/>
        <v>0.9629629629629629</v>
      </c>
      <c r="N22" s="35">
        <f t="shared" si="1"/>
        <v>0.2222222222222222</v>
      </c>
    </row>
    <row r="23" spans="1:14" ht="15">
      <c r="A23" s="36" t="s">
        <v>32</v>
      </c>
      <c r="B23" s="37">
        <v>26</v>
      </c>
      <c r="C23" s="37"/>
      <c r="D23" s="37"/>
      <c r="E23" s="37">
        <v>26</v>
      </c>
      <c r="F23" s="37">
        <v>26</v>
      </c>
      <c r="G23" s="37"/>
      <c r="H23" s="37">
        <v>26</v>
      </c>
      <c r="I23" s="38">
        <v>6</v>
      </c>
      <c r="J23" s="37">
        <v>11</v>
      </c>
      <c r="K23" s="38">
        <v>9</v>
      </c>
      <c r="L23" s="37"/>
      <c r="M23" s="39">
        <f t="shared" si="0"/>
        <v>1</v>
      </c>
      <c r="N23" s="40">
        <f t="shared" si="1"/>
        <v>0.6538461538461539</v>
      </c>
    </row>
    <row r="24" spans="1:14" ht="15">
      <c r="A24" s="36" t="s">
        <v>33</v>
      </c>
      <c r="B24" s="37">
        <v>28</v>
      </c>
      <c r="C24" s="37"/>
      <c r="D24" s="37"/>
      <c r="E24" s="37">
        <v>28</v>
      </c>
      <c r="F24" s="37">
        <v>28</v>
      </c>
      <c r="G24" s="37"/>
      <c r="H24" s="37">
        <v>28</v>
      </c>
      <c r="I24" s="38">
        <v>4</v>
      </c>
      <c r="J24" s="37">
        <v>15</v>
      </c>
      <c r="K24" s="38">
        <v>9</v>
      </c>
      <c r="L24" s="37"/>
      <c r="M24" s="39">
        <f t="shared" si="0"/>
        <v>1</v>
      </c>
      <c r="N24" s="40">
        <f t="shared" si="1"/>
        <v>0.6785714285714286</v>
      </c>
    </row>
    <row r="25" spans="1:14" ht="15">
      <c r="A25" s="1" t="s">
        <v>23</v>
      </c>
      <c r="B25" s="22">
        <f>SUM(B6:B24)</f>
        <v>496</v>
      </c>
      <c r="C25" s="22">
        <v>0</v>
      </c>
      <c r="D25" s="22">
        <v>0</v>
      </c>
      <c r="E25" s="22">
        <f>SUM(E6:E24)</f>
        <v>492</v>
      </c>
      <c r="F25" s="22">
        <f>SUM(F6:F24)</f>
        <v>490</v>
      </c>
      <c r="G25" s="22">
        <f>SUM(G6:G20)</f>
        <v>16</v>
      </c>
      <c r="H25" s="22">
        <f>SUM(H6:H24)</f>
        <v>475</v>
      </c>
      <c r="I25" s="23">
        <f>SUM(I6:I24)</f>
        <v>47</v>
      </c>
      <c r="J25" s="22">
        <f>SUM(J6:J24)</f>
        <v>182</v>
      </c>
      <c r="K25" s="23">
        <f>SUM(K6:K24)</f>
        <v>234</v>
      </c>
      <c r="L25" s="22">
        <f>SUM(L6:L24)</f>
        <v>17</v>
      </c>
      <c r="M25" s="24">
        <f t="shared" si="0"/>
        <v>0.9448979591836735</v>
      </c>
      <c r="N25" s="25">
        <f t="shared" si="1"/>
        <v>0.4673469387755102</v>
      </c>
    </row>
  </sheetData>
  <sheetProtection/>
  <mergeCells count="18">
    <mergeCell ref="A1:N1"/>
    <mergeCell ref="L4:L5"/>
    <mergeCell ref="H3:H5"/>
    <mergeCell ref="I3:L3"/>
    <mergeCell ref="J4:J5"/>
    <mergeCell ref="K4:K5"/>
    <mergeCell ref="A3:A5"/>
    <mergeCell ref="B3:B5"/>
    <mergeCell ref="A2:N2"/>
    <mergeCell ref="C3:E3"/>
    <mergeCell ref="F3:F5"/>
    <mergeCell ref="M3:M5"/>
    <mergeCell ref="N3:N5"/>
    <mergeCell ref="C4:C5"/>
    <mergeCell ref="D4:D5"/>
    <mergeCell ref="E4:E5"/>
    <mergeCell ref="I4:I5"/>
    <mergeCell ref="G3:G5"/>
  </mergeCells>
  <printOptions/>
  <pageMargins left="0.88" right="0.1968503937007874" top="0.3937007874015748" bottom="0.3937007874015748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115" zoomScaleNormal="115" zoomScalePageLayoutView="0" workbookViewId="0" topLeftCell="A4">
      <selection activeCell="G22" sqref="G22"/>
    </sheetView>
  </sheetViews>
  <sheetFormatPr defaultColWidth="9.00390625" defaultRowHeight="12.75"/>
  <cols>
    <col min="13" max="13" width="10.875" style="0" customWidth="1"/>
    <col min="14" max="14" width="10.25390625" style="0" customWidth="1"/>
  </cols>
  <sheetData>
    <row r="1" spans="1:14" ht="2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71" customFormat="1" ht="16.5" customHeight="1">
      <c r="A3" s="79" t="s">
        <v>0</v>
      </c>
      <c r="B3" s="79" t="s">
        <v>34</v>
      </c>
      <c r="C3" s="82" t="s">
        <v>2</v>
      </c>
      <c r="D3" s="83"/>
      <c r="E3" s="84"/>
      <c r="F3" s="79" t="s">
        <v>6</v>
      </c>
      <c r="G3" s="79" t="s">
        <v>7</v>
      </c>
      <c r="H3" s="79" t="s">
        <v>8</v>
      </c>
      <c r="I3" s="82" t="s">
        <v>9</v>
      </c>
      <c r="J3" s="83"/>
      <c r="K3" s="83"/>
      <c r="L3" s="84"/>
      <c r="M3" s="85" t="s">
        <v>10</v>
      </c>
      <c r="N3" s="85" t="s">
        <v>11</v>
      </c>
    </row>
    <row r="4" spans="1:14" s="71" customFormat="1" ht="16.5" customHeight="1">
      <c r="A4" s="80"/>
      <c r="B4" s="80"/>
      <c r="C4" s="79" t="s">
        <v>3</v>
      </c>
      <c r="D4" s="79" t="s">
        <v>4</v>
      </c>
      <c r="E4" s="79" t="s">
        <v>5</v>
      </c>
      <c r="F4" s="80"/>
      <c r="G4" s="80"/>
      <c r="H4" s="80"/>
      <c r="I4" s="79">
        <v>5</v>
      </c>
      <c r="J4" s="79">
        <v>4</v>
      </c>
      <c r="K4" s="79">
        <v>3</v>
      </c>
      <c r="L4" s="79">
        <v>2</v>
      </c>
      <c r="M4" s="85"/>
      <c r="N4" s="85"/>
    </row>
    <row r="5" spans="1:14" s="71" customFormat="1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5"/>
      <c r="N5" s="85"/>
    </row>
    <row r="6" spans="1:14" ht="18">
      <c r="A6" s="41" t="s">
        <v>13</v>
      </c>
      <c r="B6" s="42">
        <v>26</v>
      </c>
      <c r="C6" s="42"/>
      <c r="D6" s="42"/>
      <c r="E6" s="42">
        <v>26</v>
      </c>
      <c r="F6" s="42">
        <v>26</v>
      </c>
      <c r="G6" s="42">
        <v>1</v>
      </c>
      <c r="H6" s="42">
        <v>25</v>
      </c>
      <c r="I6" s="43">
        <v>2</v>
      </c>
      <c r="J6" s="42">
        <v>12</v>
      </c>
      <c r="K6" s="43">
        <v>11</v>
      </c>
      <c r="L6" s="42">
        <v>1</v>
      </c>
      <c r="M6" s="44">
        <f aca="true" t="shared" si="0" ref="M6:M21">(I6+J6+K6)/F6</f>
        <v>0.9615384615384616</v>
      </c>
      <c r="N6" s="45">
        <f aca="true" t="shared" si="1" ref="N6:N21">(I6+J6)/F6</f>
        <v>0.5384615384615384</v>
      </c>
    </row>
    <row r="7" spans="1:14" ht="18">
      <c r="A7" s="41" t="s">
        <v>14</v>
      </c>
      <c r="B7" s="42">
        <v>22</v>
      </c>
      <c r="C7" s="42"/>
      <c r="D7" s="42"/>
      <c r="E7" s="42">
        <v>22</v>
      </c>
      <c r="F7" s="42">
        <v>22</v>
      </c>
      <c r="G7" s="42">
        <v>0</v>
      </c>
      <c r="H7" s="42">
        <v>22</v>
      </c>
      <c r="I7" s="43">
        <v>1</v>
      </c>
      <c r="J7" s="42">
        <v>10</v>
      </c>
      <c r="K7" s="43">
        <v>11</v>
      </c>
      <c r="L7" s="42">
        <v>0</v>
      </c>
      <c r="M7" s="44">
        <f t="shared" si="0"/>
        <v>1</v>
      </c>
      <c r="N7" s="45">
        <f t="shared" si="1"/>
        <v>0.5</v>
      </c>
    </row>
    <row r="8" spans="1:14" ht="18">
      <c r="A8" s="41" t="s">
        <v>24</v>
      </c>
      <c r="B8" s="42">
        <v>27</v>
      </c>
      <c r="C8" s="42"/>
      <c r="D8" s="42"/>
      <c r="E8" s="42">
        <v>27</v>
      </c>
      <c r="F8" s="42">
        <v>27</v>
      </c>
      <c r="G8" s="42">
        <v>3</v>
      </c>
      <c r="H8" s="42">
        <v>24</v>
      </c>
      <c r="I8" s="43">
        <v>4</v>
      </c>
      <c r="J8" s="42">
        <v>7</v>
      </c>
      <c r="K8" s="43">
        <v>13</v>
      </c>
      <c r="L8" s="42">
        <v>3</v>
      </c>
      <c r="M8" s="44">
        <f t="shared" si="0"/>
        <v>0.8888888888888888</v>
      </c>
      <c r="N8" s="45">
        <f t="shared" si="1"/>
        <v>0.4074074074074074</v>
      </c>
    </row>
    <row r="9" spans="1:14" ht="18">
      <c r="A9" s="46" t="s">
        <v>15</v>
      </c>
      <c r="B9" s="47">
        <v>27</v>
      </c>
      <c r="C9" s="47"/>
      <c r="D9" s="47"/>
      <c r="E9" s="47">
        <v>27</v>
      </c>
      <c r="F9" s="47">
        <v>27</v>
      </c>
      <c r="G9" s="47">
        <v>0</v>
      </c>
      <c r="H9" s="47">
        <v>27</v>
      </c>
      <c r="I9" s="48">
        <v>1</v>
      </c>
      <c r="J9" s="47">
        <v>11</v>
      </c>
      <c r="K9" s="48">
        <v>15</v>
      </c>
      <c r="L9" s="47">
        <v>0</v>
      </c>
      <c r="M9" s="49">
        <f t="shared" si="0"/>
        <v>1</v>
      </c>
      <c r="N9" s="50">
        <f t="shared" si="1"/>
        <v>0.4444444444444444</v>
      </c>
    </row>
    <row r="10" spans="1:14" ht="18">
      <c r="A10" s="46" t="s">
        <v>16</v>
      </c>
      <c r="B10" s="47">
        <v>27</v>
      </c>
      <c r="C10" s="47"/>
      <c r="D10" s="47"/>
      <c r="E10" s="47">
        <v>27</v>
      </c>
      <c r="F10" s="47">
        <v>27</v>
      </c>
      <c r="G10" s="47">
        <v>0</v>
      </c>
      <c r="H10" s="47">
        <v>27</v>
      </c>
      <c r="I10" s="48">
        <v>2</v>
      </c>
      <c r="J10" s="47">
        <v>13</v>
      </c>
      <c r="K10" s="48">
        <v>12</v>
      </c>
      <c r="L10" s="47">
        <v>0</v>
      </c>
      <c r="M10" s="49">
        <f t="shared" si="0"/>
        <v>1</v>
      </c>
      <c r="N10" s="50">
        <f t="shared" si="1"/>
        <v>0.5555555555555556</v>
      </c>
    </row>
    <row r="11" spans="1:14" ht="18">
      <c r="A11" s="46" t="s">
        <v>25</v>
      </c>
      <c r="B11" s="47">
        <v>25</v>
      </c>
      <c r="C11" s="47"/>
      <c r="D11" s="47"/>
      <c r="E11" s="47">
        <v>25</v>
      </c>
      <c r="F11" s="47">
        <v>25</v>
      </c>
      <c r="G11" s="47">
        <v>1</v>
      </c>
      <c r="H11" s="47">
        <v>24</v>
      </c>
      <c r="I11" s="48">
        <v>3</v>
      </c>
      <c r="J11" s="47">
        <v>10</v>
      </c>
      <c r="K11" s="48">
        <v>10</v>
      </c>
      <c r="L11" s="47">
        <v>1</v>
      </c>
      <c r="M11" s="49">
        <f t="shared" si="0"/>
        <v>0.92</v>
      </c>
      <c r="N11" s="50">
        <f t="shared" si="1"/>
        <v>0.52</v>
      </c>
    </row>
    <row r="12" spans="1:14" ht="18">
      <c r="A12" s="51" t="s">
        <v>17</v>
      </c>
      <c r="B12" s="52">
        <v>30</v>
      </c>
      <c r="C12" s="52"/>
      <c r="D12" s="52"/>
      <c r="E12" s="52">
        <v>30</v>
      </c>
      <c r="F12" s="52">
        <v>30</v>
      </c>
      <c r="G12" s="52">
        <v>1</v>
      </c>
      <c r="H12" s="52">
        <v>29</v>
      </c>
      <c r="I12" s="53">
        <v>4</v>
      </c>
      <c r="J12" s="52">
        <v>11</v>
      </c>
      <c r="K12" s="53">
        <v>13</v>
      </c>
      <c r="L12" s="52">
        <v>1</v>
      </c>
      <c r="M12" s="54">
        <f t="shared" si="0"/>
        <v>0.9333333333333333</v>
      </c>
      <c r="N12" s="55">
        <f t="shared" si="1"/>
        <v>0.5</v>
      </c>
    </row>
    <row r="13" spans="1:14" ht="18">
      <c r="A13" s="51" t="s">
        <v>18</v>
      </c>
      <c r="B13" s="52">
        <v>30</v>
      </c>
      <c r="C13" s="52"/>
      <c r="D13" s="52"/>
      <c r="E13" s="52">
        <v>30</v>
      </c>
      <c r="F13" s="52">
        <v>30</v>
      </c>
      <c r="G13" s="52">
        <v>1</v>
      </c>
      <c r="H13" s="52">
        <v>29</v>
      </c>
      <c r="I13" s="53">
        <v>3</v>
      </c>
      <c r="J13" s="52">
        <v>11</v>
      </c>
      <c r="K13" s="53">
        <v>14</v>
      </c>
      <c r="L13" s="52">
        <v>1</v>
      </c>
      <c r="M13" s="54">
        <f t="shared" si="0"/>
        <v>0.9333333333333333</v>
      </c>
      <c r="N13" s="55">
        <f t="shared" si="1"/>
        <v>0.4666666666666667</v>
      </c>
    </row>
    <row r="14" spans="1:14" ht="18">
      <c r="A14" s="51" t="s">
        <v>27</v>
      </c>
      <c r="B14" s="52">
        <v>28</v>
      </c>
      <c r="C14" s="52"/>
      <c r="D14" s="52"/>
      <c r="E14" s="52">
        <v>28</v>
      </c>
      <c r="F14" s="52">
        <v>28</v>
      </c>
      <c r="G14" s="52">
        <v>6</v>
      </c>
      <c r="H14" s="52">
        <v>22</v>
      </c>
      <c r="I14" s="53">
        <v>1</v>
      </c>
      <c r="J14" s="52">
        <v>6</v>
      </c>
      <c r="K14" s="53">
        <v>15</v>
      </c>
      <c r="L14" s="52">
        <v>6</v>
      </c>
      <c r="M14" s="54">
        <f t="shared" si="0"/>
        <v>0.7857142857142857</v>
      </c>
      <c r="N14" s="55">
        <f t="shared" si="1"/>
        <v>0.25</v>
      </c>
    </row>
    <row r="15" spans="1:14" ht="18">
      <c r="A15" s="56" t="s">
        <v>19</v>
      </c>
      <c r="B15" s="57">
        <v>26</v>
      </c>
      <c r="C15" s="57"/>
      <c r="D15" s="57"/>
      <c r="E15" s="57">
        <v>26</v>
      </c>
      <c r="F15" s="57">
        <v>26</v>
      </c>
      <c r="G15" s="57">
        <v>2</v>
      </c>
      <c r="H15" s="57">
        <v>24</v>
      </c>
      <c r="I15" s="58">
        <v>4</v>
      </c>
      <c r="J15" s="57">
        <v>7</v>
      </c>
      <c r="K15" s="58">
        <v>13</v>
      </c>
      <c r="L15" s="57">
        <v>2</v>
      </c>
      <c r="M15" s="59">
        <f t="shared" si="0"/>
        <v>0.9230769230769231</v>
      </c>
      <c r="N15" s="60">
        <f t="shared" si="1"/>
        <v>0.4230769230769231</v>
      </c>
    </row>
    <row r="16" spans="1:14" ht="18">
      <c r="A16" s="56" t="s">
        <v>20</v>
      </c>
      <c r="B16" s="57">
        <v>27</v>
      </c>
      <c r="C16" s="57"/>
      <c r="D16" s="57">
        <v>1</v>
      </c>
      <c r="E16" s="57">
        <v>28</v>
      </c>
      <c r="F16" s="57">
        <v>28</v>
      </c>
      <c r="G16" s="57">
        <v>1</v>
      </c>
      <c r="H16" s="57">
        <v>27</v>
      </c>
      <c r="I16" s="58">
        <v>1</v>
      </c>
      <c r="J16" s="57">
        <v>13</v>
      </c>
      <c r="K16" s="58">
        <v>12</v>
      </c>
      <c r="L16" s="57">
        <v>1</v>
      </c>
      <c r="M16" s="59">
        <f t="shared" si="0"/>
        <v>0.9285714285714286</v>
      </c>
      <c r="N16" s="60">
        <f t="shared" si="1"/>
        <v>0.5</v>
      </c>
    </row>
    <row r="17" spans="1:14" ht="18">
      <c r="A17" s="56" t="s">
        <v>26</v>
      </c>
      <c r="B17" s="57">
        <v>27</v>
      </c>
      <c r="C17" s="57"/>
      <c r="D17" s="57"/>
      <c r="E17" s="57">
        <v>27</v>
      </c>
      <c r="F17" s="57">
        <v>27</v>
      </c>
      <c r="G17" s="57">
        <v>4</v>
      </c>
      <c r="H17" s="57">
        <v>23</v>
      </c>
      <c r="I17" s="57">
        <v>1</v>
      </c>
      <c r="J17" s="57">
        <v>5</v>
      </c>
      <c r="K17" s="58">
        <v>17</v>
      </c>
      <c r="L17" s="57">
        <v>4</v>
      </c>
      <c r="M17" s="59">
        <f t="shared" si="0"/>
        <v>0.8518518518518519</v>
      </c>
      <c r="N17" s="60">
        <f t="shared" si="1"/>
        <v>0.2222222222222222</v>
      </c>
    </row>
    <row r="18" spans="1:14" ht="18">
      <c r="A18" s="61" t="s">
        <v>21</v>
      </c>
      <c r="B18" s="62">
        <v>21</v>
      </c>
      <c r="C18" s="62"/>
      <c r="D18" s="62"/>
      <c r="E18" s="62">
        <v>21</v>
      </c>
      <c r="F18" s="62">
        <v>21</v>
      </c>
      <c r="G18" s="62">
        <v>1</v>
      </c>
      <c r="H18" s="62">
        <v>20</v>
      </c>
      <c r="I18" s="63">
        <v>2</v>
      </c>
      <c r="J18" s="62">
        <v>5</v>
      </c>
      <c r="K18" s="63">
        <v>13</v>
      </c>
      <c r="L18" s="62">
        <v>1</v>
      </c>
      <c r="M18" s="64">
        <f t="shared" si="0"/>
        <v>0.9523809523809523</v>
      </c>
      <c r="N18" s="65">
        <f t="shared" si="1"/>
        <v>0.3333333333333333</v>
      </c>
    </row>
    <row r="19" spans="1:14" ht="18">
      <c r="A19" s="61" t="s">
        <v>22</v>
      </c>
      <c r="B19" s="62">
        <v>18</v>
      </c>
      <c r="C19" s="62"/>
      <c r="D19" s="62"/>
      <c r="E19" s="62">
        <v>18</v>
      </c>
      <c r="F19" s="62">
        <v>18</v>
      </c>
      <c r="G19" s="62">
        <v>1</v>
      </c>
      <c r="H19" s="62">
        <v>17</v>
      </c>
      <c r="I19" s="63">
        <v>0</v>
      </c>
      <c r="J19" s="62">
        <v>3</v>
      </c>
      <c r="K19" s="63">
        <v>14</v>
      </c>
      <c r="L19" s="62">
        <v>1</v>
      </c>
      <c r="M19" s="64">
        <f t="shared" si="0"/>
        <v>0.9444444444444444</v>
      </c>
      <c r="N19" s="65">
        <f t="shared" si="1"/>
        <v>0.16666666666666666</v>
      </c>
    </row>
    <row r="20" spans="1:14" ht="18">
      <c r="A20" s="61" t="s">
        <v>28</v>
      </c>
      <c r="B20" s="62">
        <v>21</v>
      </c>
      <c r="C20" s="62"/>
      <c r="D20" s="62"/>
      <c r="E20" s="62">
        <v>21</v>
      </c>
      <c r="F20" s="62">
        <v>21</v>
      </c>
      <c r="G20" s="62">
        <v>0</v>
      </c>
      <c r="H20" s="62">
        <v>21</v>
      </c>
      <c r="I20" s="63">
        <v>0</v>
      </c>
      <c r="J20" s="62">
        <v>8</v>
      </c>
      <c r="K20" s="63">
        <v>13</v>
      </c>
      <c r="L20" s="62">
        <v>0</v>
      </c>
      <c r="M20" s="64">
        <f t="shared" si="0"/>
        <v>1</v>
      </c>
      <c r="N20" s="65">
        <f t="shared" si="1"/>
        <v>0.38095238095238093</v>
      </c>
    </row>
    <row r="21" spans="1:14" ht="18">
      <c r="A21" s="66" t="s">
        <v>23</v>
      </c>
      <c r="B21" s="67">
        <f>SUM(B6:B20)</f>
        <v>382</v>
      </c>
      <c r="C21" s="67">
        <v>0</v>
      </c>
      <c r="D21" s="67">
        <v>0</v>
      </c>
      <c r="E21" s="67">
        <f>SUM(E6:E20)</f>
        <v>383</v>
      </c>
      <c r="F21" s="67">
        <f>SUM(F6:F20)</f>
        <v>383</v>
      </c>
      <c r="G21" s="67">
        <f aca="true" t="shared" si="2" ref="G21:L21">SUM(G6:G20)</f>
        <v>22</v>
      </c>
      <c r="H21" s="67">
        <f t="shared" si="2"/>
        <v>361</v>
      </c>
      <c r="I21" s="68">
        <f t="shared" si="2"/>
        <v>29</v>
      </c>
      <c r="J21" s="67">
        <f t="shared" si="2"/>
        <v>132</v>
      </c>
      <c r="K21" s="68">
        <f t="shared" si="2"/>
        <v>196</v>
      </c>
      <c r="L21" s="67">
        <f t="shared" si="2"/>
        <v>22</v>
      </c>
      <c r="M21" s="69">
        <f t="shared" si="0"/>
        <v>0.9321148825065274</v>
      </c>
      <c r="N21" s="70">
        <f t="shared" si="1"/>
        <v>0.42036553524804177</v>
      </c>
    </row>
  </sheetData>
  <sheetProtection/>
  <mergeCells count="18">
    <mergeCell ref="N3:N5"/>
    <mergeCell ref="C4:C5"/>
    <mergeCell ref="D4:D5"/>
    <mergeCell ref="E4:E5"/>
    <mergeCell ref="I4:I5"/>
    <mergeCell ref="J4:J5"/>
    <mergeCell ref="K4:K5"/>
    <mergeCell ref="L4:L5"/>
    <mergeCell ref="A1:N1"/>
    <mergeCell ref="A2:N2"/>
    <mergeCell ref="A3:A5"/>
    <mergeCell ref="B3:B5"/>
    <mergeCell ref="C3:E3"/>
    <mergeCell ref="F3:F5"/>
    <mergeCell ref="G3:G5"/>
    <mergeCell ref="H3:H5"/>
    <mergeCell ref="I3:L3"/>
    <mergeCell ref="M3:M5"/>
  </mergeCells>
  <printOptions/>
  <pageMargins left="0.88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4">
      <selection activeCell="L6" sqref="L6"/>
    </sheetView>
  </sheetViews>
  <sheetFormatPr defaultColWidth="9.00390625" defaultRowHeight="12.75"/>
  <cols>
    <col min="13" max="13" width="10.875" style="0" customWidth="1"/>
    <col min="14" max="14" width="10.25390625" style="0" customWidth="1"/>
  </cols>
  <sheetData>
    <row r="1" spans="1:14" ht="2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4.25" customHeight="1">
      <c r="A3" s="73" t="s">
        <v>0</v>
      </c>
      <c r="B3" s="73" t="s">
        <v>35</v>
      </c>
      <c r="C3" s="75" t="s">
        <v>2</v>
      </c>
      <c r="D3" s="75"/>
      <c r="E3" s="75"/>
      <c r="F3" s="73" t="s">
        <v>6</v>
      </c>
      <c r="G3" s="75" t="s">
        <v>7</v>
      </c>
      <c r="H3" s="75" t="s">
        <v>8</v>
      </c>
      <c r="I3" s="73" t="s">
        <v>9</v>
      </c>
      <c r="J3" s="73"/>
      <c r="K3" s="73"/>
      <c r="L3" s="73"/>
      <c r="M3" s="75" t="s">
        <v>10</v>
      </c>
      <c r="N3" s="75" t="s">
        <v>11</v>
      </c>
    </row>
    <row r="4" spans="1:14" ht="12.75" customHeight="1">
      <c r="A4" s="73"/>
      <c r="B4" s="73"/>
      <c r="C4" s="75" t="s">
        <v>3</v>
      </c>
      <c r="D4" s="75" t="s">
        <v>4</v>
      </c>
      <c r="E4" s="75" t="s">
        <v>5</v>
      </c>
      <c r="F4" s="73"/>
      <c r="G4" s="75"/>
      <c r="H4" s="75"/>
      <c r="I4" s="73">
        <v>5</v>
      </c>
      <c r="J4" s="73">
        <v>4</v>
      </c>
      <c r="K4" s="73">
        <v>3</v>
      </c>
      <c r="L4" s="73">
        <v>2</v>
      </c>
      <c r="M4" s="75"/>
      <c r="N4" s="75"/>
    </row>
    <row r="5" spans="1:14" ht="8.25" customHeight="1">
      <c r="A5" s="73"/>
      <c r="B5" s="73"/>
      <c r="C5" s="75"/>
      <c r="D5" s="75"/>
      <c r="E5" s="75"/>
      <c r="F5" s="73"/>
      <c r="G5" s="75"/>
      <c r="H5" s="75"/>
      <c r="I5" s="73"/>
      <c r="J5" s="73"/>
      <c r="K5" s="73"/>
      <c r="L5" s="73"/>
      <c r="M5" s="75"/>
      <c r="N5" s="75"/>
    </row>
    <row r="6" spans="1:14" ht="15">
      <c r="A6" s="26" t="s">
        <v>13</v>
      </c>
      <c r="B6" s="2">
        <v>26</v>
      </c>
      <c r="C6" s="2">
        <v>0</v>
      </c>
      <c r="D6" s="2">
        <v>0</v>
      </c>
      <c r="E6" s="2">
        <v>26</v>
      </c>
      <c r="F6" s="2">
        <v>26</v>
      </c>
      <c r="G6" s="2">
        <v>1</v>
      </c>
      <c r="H6" s="2">
        <v>25</v>
      </c>
      <c r="I6" s="3">
        <v>2</v>
      </c>
      <c r="J6" s="2">
        <v>12</v>
      </c>
      <c r="K6" s="3">
        <v>12</v>
      </c>
      <c r="L6" s="2">
        <v>0</v>
      </c>
      <c r="M6" s="4">
        <f aca="true" t="shared" si="0" ref="M6:M25">(I6+J6+K6)/F6</f>
        <v>1</v>
      </c>
      <c r="N6" s="5">
        <f aca="true" t="shared" si="1" ref="N6:N25">(I6+J6)/F6</f>
        <v>0.5384615384615384</v>
      </c>
    </row>
    <row r="7" spans="1:14" ht="15">
      <c r="A7" s="26" t="s">
        <v>14</v>
      </c>
      <c r="B7" s="2">
        <v>22</v>
      </c>
      <c r="C7" s="2">
        <v>0</v>
      </c>
      <c r="D7" s="2">
        <v>0</v>
      </c>
      <c r="E7" s="2">
        <v>22</v>
      </c>
      <c r="F7" s="2">
        <v>22</v>
      </c>
      <c r="G7" s="2">
        <v>0</v>
      </c>
      <c r="H7" s="2">
        <v>22</v>
      </c>
      <c r="I7" s="3">
        <v>1</v>
      </c>
      <c r="J7" s="2">
        <v>13</v>
      </c>
      <c r="K7" s="3">
        <v>8</v>
      </c>
      <c r="L7" s="2">
        <v>0</v>
      </c>
      <c r="M7" s="4">
        <f t="shared" si="0"/>
        <v>1</v>
      </c>
      <c r="N7" s="5">
        <f t="shared" si="1"/>
        <v>0.6363636363636364</v>
      </c>
    </row>
    <row r="8" spans="1:14" ht="15">
      <c r="A8" s="26" t="s">
        <v>24</v>
      </c>
      <c r="B8" s="2">
        <v>27</v>
      </c>
      <c r="C8" s="2">
        <v>0</v>
      </c>
      <c r="D8" s="2">
        <v>0</v>
      </c>
      <c r="E8" s="2">
        <v>27</v>
      </c>
      <c r="F8" s="2">
        <v>27</v>
      </c>
      <c r="G8" s="2">
        <v>0</v>
      </c>
      <c r="H8" s="2">
        <v>27</v>
      </c>
      <c r="I8" s="3">
        <v>5</v>
      </c>
      <c r="J8" s="2">
        <v>8</v>
      </c>
      <c r="K8" s="3">
        <v>14</v>
      </c>
      <c r="L8" s="2">
        <v>0</v>
      </c>
      <c r="M8" s="4">
        <f t="shared" si="0"/>
        <v>1</v>
      </c>
      <c r="N8" s="5">
        <f t="shared" si="1"/>
        <v>0.48148148148148145</v>
      </c>
    </row>
    <row r="9" spans="1:14" ht="15">
      <c r="A9" s="27" t="s">
        <v>15</v>
      </c>
      <c r="B9" s="6">
        <v>27</v>
      </c>
      <c r="C9" s="6">
        <v>0</v>
      </c>
      <c r="D9" s="6">
        <v>0</v>
      </c>
      <c r="E9" s="6">
        <v>27</v>
      </c>
      <c r="F9" s="6">
        <v>27</v>
      </c>
      <c r="G9" s="6">
        <v>0</v>
      </c>
      <c r="H9" s="6">
        <v>27</v>
      </c>
      <c r="I9" s="7">
        <v>1</v>
      </c>
      <c r="J9" s="6">
        <v>13</v>
      </c>
      <c r="K9" s="7">
        <v>13</v>
      </c>
      <c r="L9" s="6">
        <v>0</v>
      </c>
      <c r="M9" s="8">
        <f t="shared" si="0"/>
        <v>1</v>
      </c>
      <c r="N9" s="9">
        <f t="shared" si="1"/>
        <v>0.5185185185185185</v>
      </c>
    </row>
    <row r="10" spans="1:14" ht="15">
      <c r="A10" s="27" t="s">
        <v>16</v>
      </c>
      <c r="B10" s="6">
        <v>27</v>
      </c>
      <c r="C10" s="6">
        <v>0</v>
      </c>
      <c r="D10" s="6">
        <v>0</v>
      </c>
      <c r="E10" s="6">
        <v>27</v>
      </c>
      <c r="F10" s="6">
        <v>27</v>
      </c>
      <c r="G10" s="6">
        <v>0</v>
      </c>
      <c r="H10" s="6">
        <v>27</v>
      </c>
      <c r="I10" s="7">
        <v>4</v>
      </c>
      <c r="J10" s="6">
        <v>17</v>
      </c>
      <c r="K10" s="7">
        <v>6</v>
      </c>
      <c r="L10" s="6">
        <v>0</v>
      </c>
      <c r="M10" s="8">
        <f t="shared" si="0"/>
        <v>1</v>
      </c>
      <c r="N10" s="9">
        <f t="shared" si="1"/>
        <v>0.7777777777777778</v>
      </c>
    </row>
    <row r="11" spans="1:14" ht="15">
      <c r="A11" s="27" t="s">
        <v>25</v>
      </c>
      <c r="B11" s="6">
        <v>25</v>
      </c>
      <c r="C11" s="6">
        <v>0</v>
      </c>
      <c r="D11" s="6">
        <v>0</v>
      </c>
      <c r="E11" s="6">
        <v>25</v>
      </c>
      <c r="F11" s="6">
        <v>25</v>
      </c>
      <c r="G11" s="6">
        <v>0</v>
      </c>
      <c r="H11" s="6">
        <v>25</v>
      </c>
      <c r="I11" s="7">
        <v>5</v>
      </c>
      <c r="J11" s="6">
        <v>11</v>
      </c>
      <c r="K11" s="7">
        <v>9</v>
      </c>
      <c r="L11" s="6">
        <v>0</v>
      </c>
      <c r="M11" s="8">
        <f t="shared" si="0"/>
        <v>1</v>
      </c>
      <c r="N11" s="9">
        <f t="shared" si="1"/>
        <v>0.64</v>
      </c>
    </row>
    <row r="12" spans="1:14" ht="15">
      <c r="A12" s="28" t="s">
        <v>17</v>
      </c>
      <c r="B12" s="10">
        <v>30</v>
      </c>
      <c r="C12" s="10">
        <v>0</v>
      </c>
      <c r="D12" s="10">
        <v>0</v>
      </c>
      <c r="E12" s="10">
        <v>30</v>
      </c>
      <c r="F12" s="10">
        <v>30</v>
      </c>
      <c r="G12" s="10">
        <v>0</v>
      </c>
      <c r="H12" s="10">
        <v>30</v>
      </c>
      <c r="I12" s="11">
        <v>5</v>
      </c>
      <c r="J12" s="10">
        <v>18</v>
      </c>
      <c r="K12" s="11">
        <v>7</v>
      </c>
      <c r="L12" s="10">
        <v>0</v>
      </c>
      <c r="M12" s="12">
        <f t="shared" si="0"/>
        <v>1</v>
      </c>
      <c r="N12" s="13">
        <f t="shared" si="1"/>
        <v>0.7666666666666667</v>
      </c>
    </row>
    <row r="13" spans="1:14" ht="15">
      <c r="A13" s="28" t="s">
        <v>18</v>
      </c>
      <c r="B13" s="10">
        <v>30</v>
      </c>
      <c r="C13" s="10">
        <v>0</v>
      </c>
      <c r="D13" s="10">
        <v>0</v>
      </c>
      <c r="E13" s="10">
        <v>30</v>
      </c>
      <c r="F13" s="10">
        <v>30</v>
      </c>
      <c r="G13" s="10">
        <v>0</v>
      </c>
      <c r="H13" s="10">
        <v>30</v>
      </c>
      <c r="I13" s="11">
        <v>5</v>
      </c>
      <c r="J13" s="10">
        <v>12</v>
      </c>
      <c r="K13" s="11">
        <v>13</v>
      </c>
      <c r="L13" s="10">
        <v>0</v>
      </c>
      <c r="M13" s="12">
        <f t="shared" si="0"/>
        <v>1</v>
      </c>
      <c r="N13" s="13">
        <f t="shared" si="1"/>
        <v>0.5666666666666667</v>
      </c>
    </row>
    <row r="14" spans="1:14" ht="15">
      <c r="A14" s="28" t="s">
        <v>27</v>
      </c>
      <c r="B14" s="10">
        <v>28</v>
      </c>
      <c r="C14" s="10">
        <v>0</v>
      </c>
      <c r="D14" s="10">
        <v>0</v>
      </c>
      <c r="E14" s="10">
        <v>28</v>
      </c>
      <c r="F14" s="10">
        <v>28</v>
      </c>
      <c r="G14" s="10">
        <v>1</v>
      </c>
      <c r="H14" s="10">
        <v>27</v>
      </c>
      <c r="I14" s="11">
        <v>3</v>
      </c>
      <c r="J14" s="10">
        <v>4</v>
      </c>
      <c r="K14" s="11">
        <v>21</v>
      </c>
      <c r="L14" s="10">
        <v>0</v>
      </c>
      <c r="M14" s="12">
        <f t="shared" si="0"/>
        <v>1</v>
      </c>
      <c r="N14" s="13">
        <f t="shared" si="1"/>
        <v>0.25</v>
      </c>
    </row>
    <row r="15" spans="1:14" ht="15">
      <c r="A15" s="29" t="s">
        <v>19</v>
      </c>
      <c r="B15" s="14">
        <v>26</v>
      </c>
      <c r="C15" s="14">
        <v>0</v>
      </c>
      <c r="D15" s="14">
        <v>0</v>
      </c>
      <c r="E15" s="14">
        <v>26</v>
      </c>
      <c r="F15" s="14">
        <v>26</v>
      </c>
      <c r="G15" s="14">
        <v>0</v>
      </c>
      <c r="H15" s="14">
        <v>26</v>
      </c>
      <c r="I15" s="15">
        <v>4</v>
      </c>
      <c r="J15" s="14">
        <v>8</v>
      </c>
      <c r="K15" s="15">
        <v>14</v>
      </c>
      <c r="L15" s="14">
        <v>0</v>
      </c>
      <c r="M15" s="16">
        <f t="shared" si="0"/>
        <v>1</v>
      </c>
      <c r="N15" s="17">
        <f t="shared" si="1"/>
        <v>0.46153846153846156</v>
      </c>
    </row>
    <row r="16" spans="1:14" ht="15">
      <c r="A16" s="29" t="s">
        <v>20</v>
      </c>
      <c r="B16" s="14">
        <v>28</v>
      </c>
      <c r="C16" s="14">
        <v>0</v>
      </c>
      <c r="D16" s="14">
        <v>0</v>
      </c>
      <c r="E16" s="14">
        <v>28</v>
      </c>
      <c r="F16" s="14">
        <v>28</v>
      </c>
      <c r="G16" s="14">
        <v>0</v>
      </c>
      <c r="H16" s="14">
        <v>28</v>
      </c>
      <c r="I16" s="15">
        <v>3</v>
      </c>
      <c r="J16" s="14">
        <v>14</v>
      </c>
      <c r="K16" s="15">
        <v>11</v>
      </c>
      <c r="L16" s="14">
        <v>0</v>
      </c>
      <c r="M16" s="16">
        <f t="shared" si="0"/>
        <v>1</v>
      </c>
      <c r="N16" s="17">
        <f t="shared" si="1"/>
        <v>0.6071428571428571</v>
      </c>
    </row>
    <row r="17" spans="1:14" ht="15">
      <c r="A17" s="29" t="s">
        <v>26</v>
      </c>
      <c r="B17" s="14">
        <v>27</v>
      </c>
      <c r="C17" s="14">
        <v>0</v>
      </c>
      <c r="D17" s="14">
        <v>1</v>
      </c>
      <c r="E17" s="14">
        <v>28</v>
      </c>
      <c r="F17" s="14">
        <v>28</v>
      </c>
      <c r="G17" s="14">
        <v>2</v>
      </c>
      <c r="H17" s="14">
        <v>26</v>
      </c>
      <c r="I17" s="14">
        <v>2</v>
      </c>
      <c r="J17" s="14">
        <v>6</v>
      </c>
      <c r="K17" s="15">
        <v>19</v>
      </c>
      <c r="L17" s="14">
        <v>1</v>
      </c>
      <c r="M17" s="16">
        <f t="shared" si="0"/>
        <v>0.9642857142857143</v>
      </c>
      <c r="N17" s="17">
        <f t="shared" si="1"/>
        <v>0.2857142857142857</v>
      </c>
    </row>
    <row r="18" spans="1:14" ht="15">
      <c r="A18" s="30" t="s">
        <v>21</v>
      </c>
      <c r="B18" s="18">
        <v>21</v>
      </c>
      <c r="C18" s="18">
        <v>0</v>
      </c>
      <c r="D18" s="18">
        <v>0</v>
      </c>
      <c r="E18" s="18">
        <v>21</v>
      </c>
      <c r="F18" s="18">
        <v>21</v>
      </c>
      <c r="G18" s="18">
        <v>0</v>
      </c>
      <c r="H18" s="18">
        <v>21</v>
      </c>
      <c r="I18" s="19">
        <v>2</v>
      </c>
      <c r="J18" s="18">
        <v>6</v>
      </c>
      <c r="K18" s="19">
        <v>13</v>
      </c>
      <c r="L18" s="18">
        <v>0</v>
      </c>
      <c r="M18" s="20">
        <f t="shared" si="0"/>
        <v>1</v>
      </c>
      <c r="N18" s="21">
        <f t="shared" si="1"/>
        <v>0.38095238095238093</v>
      </c>
    </row>
    <row r="19" spans="1:14" ht="15">
      <c r="A19" s="30" t="s">
        <v>22</v>
      </c>
      <c r="B19" s="18">
        <v>18</v>
      </c>
      <c r="C19" s="18">
        <v>0</v>
      </c>
      <c r="D19" s="18">
        <v>0</v>
      </c>
      <c r="E19" s="18">
        <v>18</v>
      </c>
      <c r="F19" s="18">
        <v>18</v>
      </c>
      <c r="G19" s="18">
        <v>0</v>
      </c>
      <c r="H19" s="18">
        <v>18</v>
      </c>
      <c r="I19" s="19">
        <v>0</v>
      </c>
      <c r="J19" s="18">
        <v>3</v>
      </c>
      <c r="K19" s="19">
        <v>15</v>
      </c>
      <c r="L19" s="18">
        <v>0</v>
      </c>
      <c r="M19" s="20">
        <f t="shared" si="0"/>
        <v>1</v>
      </c>
      <c r="N19" s="21">
        <f t="shared" si="1"/>
        <v>0.16666666666666666</v>
      </c>
    </row>
    <row r="20" spans="1:14" ht="15">
      <c r="A20" s="30" t="s">
        <v>28</v>
      </c>
      <c r="B20" s="18">
        <v>21</v>
      </c>
      <c r="C20" s="18">
        <v>0</v>
      </c>
      <c r="D20" s="18">
        <v>0</v>
      </c>
      <c r="E20" s="18">
        <v>21</v>
      </c>
      <c r="F20" s="18">
        <v>21</v>
      </c>
      <c r="G20" s="18">
        <v>0</v>
      </c>
      <c r="H20" s="18">
        <v>21</v>
      </c>
      <c r="I20" s="19">
        <v>2</v>
      </c>
      <c r="J20" s="18">
        <v>9</v>
      </c>
      <c r="K20" s="19">
        <v>10</v>
      </c>
      <c r="L20" s="18">
        <v>0</v>
      </c>
      <c r="M20" s="20">
        <f t="shared" si="0"/>
        <v>1</v>
      </c>
      <c r="N20" s="21">
        <f t="shared" si="1"/>
        <v>0.5238095238095238</v>
      </c>
    </row>
    <row r="21" spans="1:14" ht="15">
      <c r="A21" s="31" t="s">
        <v>30</v>
      </c>
      <c r="B21" s="32">
        <v>28</v>
      </c>
      <c r="C21" s="32">
        <v>0</v>
      </c>
      <c r="D21" s="32">
        <v>0</v>
      </c>
      <c r="E21" s="32">
        <v>28</v>
      </c>
      <c r="F21" s="32">
        <v>28</v>
      </c>
      <c r="G21" s="32">
        <v>1</v>
      </c>
      <c r="H21" s="32">
        <v>27</v>
      </c>
      <c r="I21" s="33">
        <v>5</v>
      </c>
      <c r="J21" s="32">
        <v>5</v>
      </c>
      <c r="K21" s="33">
        <v>17</v>
      </c>
      <c r="L21" s="32">
        <v>1</v>
      </c>
      <c r="M21" s="34">
        <f t="shared" si="0"/>
        <v>0.9642857142857143</v>
      </c>
      <c r="N21" s="35">
        <f t="shared" si="1"/>
        <v>0.35714285714285715</v>
      </c>
    </row>
    <row r="22" spans="1:14" ht="15">
      <c r="A22" s="31" t="s">
        <v>31</v>
      </c>
      <c r="B22" s="32">
        <v>27</v>
      </c>
      <c r="C22" s="32">
        <v>0</v>
      </c>
      <c r="D22" s="32">
        <v>0</v>
      </c>
      <c r="E22" s="32">
        <v>27</v>
      </c>
      <c r="F22" s="32">
        <v>27</v>
      </c>
      <c r="G22" s="32">
        <v>0</v>
      </c>
      <c r="H22" s="32">
        <v>27</v>
      </c>
      <c r="I22" s="33">
        <v>3</v>
      </c>
      <c r="J22" s="32">
        <v>3</v>
      </c>
      <c r="K22" s="33">
        <v>21</v>
      </c>
      <c r="L22" s="32">
        <v>0</v>
      </c>
      <c r="M22" s="34">
        <f t="shared" si="0"/>
        <v>1</v>
      </c>
      <c r="N22" s="35">
        <f t="shared" si="1"/>
        <v>0.2222222222222222</v>
      </c>
    </row>
    <row r="23" spans="1:14" ht="15">
      <c r="A23" s="36" t="s">
        <v>32</v>
      </c>
      <c r="B23" s="37">
        <v>26</v>
      </c>
      <c r="C23" s="37">
        <v>0</v>
      </c>
      <c r="D23" s="37">
        <v>0</v>
      </c>
      <c r="E23" s="37">
        <v>26</v>
      </c>
      <c r="F23" s="37">
        <v>26</v>
      </c>
      <c r="G23" s="37">
        <v>0</v>
      </c>
      <c r="H23" s="37">
        <v>26</v>
      </c>
      <c r="I23" s="38">
        <v>6</v>
      </c>
      <c r="J23" s="37">
        <v>11</v>
      </c>
      <c r="K23" s="38">
        <v>9</v>
      </c>
      <c r="L23" s="37">
        <v>0</v>
      </c>
      <c r="M23" s="39">
        <f t="shared" si="0"/>
        <v>1</v>
      </c>
      <c r="N23" s="40">
        <f t="shared" si="1"/>
        <v>0.6538461538461539</v>
      </c>
    </row>
    <row r="24" spans="1:14" ht="15">
      <c r="A24" s="36" t="s">
        <v>33</v>
      </c>
      <c r="B24" s="37">
        <v>28</v>
      </c>
      <c r="C24" s="37">
        <v>0</v>
      </c>
      <c r="D24" s="37">
        <v>0</v>
      </c>
      <c r="E24" s="37">
        <v>28</v>
      </c>
      <c r="F24" s="37">
        <v>28</v>
      </c>
      <c r="G24" s="37">
        <v>0</v>
      </c>
      <c r="H24" s="37">
        <v>28</v>
      </c>
      <c r="I24" s="38">
        <v>5</v>
      </c>
      <c r="J24" s="37">
        <v>15</v>
      </c>
      <c r="K24" s="38">
        <v>8</v>
      </c>
      <c r="L24" s="37">
        <v>0</v>
      </c>
      <c r="M24" s="39">
        <f t="shared" si="0"/>
        <v>1</v>
      </c>
      <c r="N24" s="40">
        <f t="shared" si="1"/>
        <v>0.7142857142857143</v>
      </c>
    </row>
    <row r="25" spans="1:14" ht="15">
      <c r="A25" s="1" t="s">
        <v>23</v>
      </c>
      <c r="B25" s="22">
        <f>SUM(B6:B24)</f>
        <v>492</v>
      </c>
      <c r="C25" s="22">
        <v>0</v>
      </c>
      <c r="D25" s="22">
        <v>0</v>
      </c>
      <c r="E25" s="22">
        <f>SUM(E6:E24)</f>
        <v>493</v>
      </c>
      <c r="F25" s="22">
        <f>SUM(F6:F24)</f>
        <v>493</v>
      </c>
      <c r="G25" s="22">
        <f>SUM(G6:G23)</f>
        <v>5</v>
      </c>
      <c r="H25" s="22">
        <f>SUM(H6:H24)</f>
        <v>488</v>
      </c>
      <c r="I25" s="23">
        <f>SUM(I6:I24)</f>
        <v>63</v>
      </c>
      <c r="J25" s="22">
        <f>SUM(J6:J24)</f>
        <v>188</v>
      </c>
      <c r="K25" s="23">
        <f>SUM(K6:K24)</f>
        <v>240</v>
      </c>
      <c r="L25" s="22">
        <f>SUM(L6:L24)</f>
        <v>2</v>
      </c>
      <c r="M25" s="24">
        <f t="shared" si="0"/>
        <v>0.9959432048681541</v>
      </c>
      <c r="N25" s="25">
        <f t="shared" si="1"/>
        <v>0.5091277890466531</v>
      </c>
    </row>
  </sheetData>
  <sheetProtection/>
  <mergeCells count="18">
    <mergeCell ref="N3:N5"/>
    <mergeCell ref="C4:C5"/>
    <mergeCell ref="D4:D5"/>
    <mergeCell ref="E4:E5"/>
    <mergeCell ref="I4:I5"/>
    <mergeCell ref="J4:J5"/>
    <mergeCell ref="K4:K5"/>
    <mergeCell ref="L4:L5"/>
    <mergeCell ref="A1:N1"/>
    <mergeCell ref="A2:N2"/>
    <mergeCell ref="A3:A5"/>
    <mergeCell ref="B3:B5"/>
    <mergeCell ref="C3:E3"/>
    <mergeCell ref="F3:F5"/>
    <mergeCell ref="G3:G5"/>
    <mergeCell ref="H3:H5"/>
    <mergeCell ref="I3:L3"/>
    <mergeCell ref="M3:M5"/>
  </mergeCells>
  <printOptions/>
  <pageMargins left="0.88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 по УР</dc:creator>
  <cp:keywords/>
  <dc:description/>
  <cp:lastModifiedBy>Завуч по УР</cp:lastModifiedBy>
  <cp:lastPrinted>2016-06-30T12:38:56Z</cp:lastPrinted>
  <dcterms:created xsi:type="dcterms:W3CDTF">2013-11-19T06:21:42Z</dcterms:created>
  <dcterms:modified xsi:type="dcterms:W3CDTF">2016-08-26T15:25:15Z</dcterms:modified>
  <cp:category/>
  <cp:version/>
  <cp:contentType/>
  <cp:contentStatus/>
</cp:coreProperties>
</file>